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125" windowWidth="12120" windowHeight="5250" tabRatio="872" activeTab="0"/>
  </bookViews>
  <sheets>
    <sheet name=" F TD -1" sheetId="1" r:id="rId1"/>
    <sheet name="Sa TD 0" sheetId="2" r:id="rId2"/>
    <sheet name="Su TD 1" sheetId="3" r:id="rId3"/>
    <sheet name="M TD 2" sheetId="4" r:id="rId4"/>
    <sheet name="Tu TD 3" sheetId="5" r:id="rId5"/>
    <sheet name="W TD 4" sheetId="6" r:id="rId6"/>
    <sheet name="Th TD 5" sheetId="7" r:id="rId7"/>
    <sheet name="F TD 6" sheetId="8" r:id="rId8"/>
    <sheet name="Sa TD 7" sheetId="9" r:id="rId9"/>
    <sheet name="SU TD 8" sheetId="10" r:id="rId10"/>
    <sheet name="M TD 9" sheetId="11" r:id="rId11"/>
    <sheet name="NCO Req'ts" sheetId="12" r:id="rId12"/>
    <sheet name="Req'ts" sheetId="13" r:id="rId13"/>
  </sheets>
  <definedNames>
    <definedName name="_xlnm.Print_Area" localSheetId="0">' F TD -1'!$A$1:$L$41</definedName>
    <definedName name="_xlnm.Print_Area" localSheetId="7">'F TD 6'!$A$1:$K$50</definedName>
    <definedName name="_xlnm.Print_Area" localSheetId="3">'M TD 2'!$A$1:$K$44</definedName>
    <definedName name="_xlnm.Print_Area" localSheetId="10">'M TD 9'!$A$1:$J$26</definedName>
    <definedName name="_xlnm.Print_Area" localSheetId="11">'NCO Req''ts'!$A$1:$M$60</definedName>
    <definedName name="_xlnm.Print_Area" localSheetId="12">'Req''ts'!$A$1:$M$44</definedName>
    <definedName name="_xlnm.Print_Area" localSheetId="1">'Sa TD 0'!$A$1:$K$41</definedName>
    <definedName name="_xlnm.Print_Area" localSheetId="8">'Sa TD 7'!$A$1:$K$47</definedName>
    <definedName name="_xlnm.Print_Area" localSheetId="2">'Su TD 1'!$A$1:$K$47</definedName>
    <definedName name="_xlnm.Print_Area" localSheetId="9">'SU TD 8'!$A$1:$K$36</definedName>
    <definedName name="_xlnm.Print_Area" localSheetId="6">'Th TD 5'!$A$1:$K$45</definedName>
    <definedName name="_xlnm.Print_Area" localSheetId="4">'Tu TD 3'!$A$1:$K$44</definedName>
    <definedName name="_xlnm.Print_Area" localSheetId="5">'W TD 4'!$A$1:$K$46</definedName>
  </definedNames>
  <calcPr fullCalcOnLoad="1"/>
</workbook>
</file>

<file path=xl/sharedStrings.xml><?xml version="1.0" encoding="utf-8"?>
<sst xmlns="http://schemas.openxmlformats.org/spreadsheetml/2006/main" count="1532" uniqueCount="521">
  <si>
    <t>Bravo</t>
  </si>
  <si>
    <t>Charlie</t>
  </si>
  <si>
    <t>Delta</t>
  </si>
  <si>
    <t>Echo</t>
  </si>
  <si>
    <t>Foxtrot</t>
  </si>
  <si>
    <t>Golf</t>
  </si>
  <si>
    <t>Hotel</t>
  </si>
  <si>
    <t>India</t>
  </si>
  <si>
    <t>Squadron 2</t>
  </si>
  <si>
    <t>Physical Training</t>
  </si>
  <si>
    <t>Personal Time</t>
  </si>
  <si>
    <t>Formation Practice</t>
  </si>
  <si>
    <t>Travel to Breakfast</t>
  </si>
  <si>
    <t>Staff Inprocessing</t>
  </si>
  <si>
    <t>Lunch</t>
  </si>
  <si>
    <t xml:space="preserve">Cadet Inprocessing </t>
  </si>
  <si>
    <t>Travel to Dinner</t>
  </si>
  <si>
    <t>Dinner</t>
  </si>
  <si>
    <t>Travel from Dinner</t>
  </si>
  <si>
    <t>Safety/Medical Orientation</t>
  </si>
  <si>
    <t>Showers</t>
  </si>
  <si>
    <t>Cadet Lights Out</t>
  </si>
  <si>
    <t>Guidon</t>
  </si>
  <si>
    <t>Color Guard</t>
  </si>
  <si>
    <t>Closing Formation</t>
  </si>
  <si>
    <t>USAF Opportunities</t>
  </si>
  <si>
    <t>Moral Leadership 1</t>
  </si>
  <si>
    <t>Moral Leadership 2</t>
  </si>
  <si>
    <t>Transport</t>
  </si>
  <si>
    <t>Parade Practice</t>
  </si>
  <si>
    <t>Travel to Field</t>
  </si>
  <si>
    <t>Out Processing</t>
  </si>
  <si>
    <t>Staff Dinner</t>
  </si>
  <si>
    <t>Barracks</t>
  </si>
  <si>
    <t>Requirements</t>
  </si>
  <si>
    <t>Class</t>
  </si>
  <si>
    <t>Hours</t>
  </si>
  <si>
    <t>Instructor</t>
  </si>
  <si>
    <t>Operation CS</t>
  </si>
  <si>
    <t>Drill Period</t>
  </si>
  <si>
    <t>CAP - USAF Relationship</t>
  </si>
  <si>
    <t>Description</t>
  </si>
  <si>
    <t>Required Amount</t>
  </si>
  <si>
    <t>US Military- Organization</t>
  </si>
  <si>
    <t>US Military- Aerospace education</t>
  </si>
  <si>
    <t>US Military- Role and operation of host facility</t>
  </si>
  <si>
    <t>CAP-USAF- organization and mission relationships</t>
  </si>
  <si>
    <t>Cadet Program- Functions</t>
  </si>
  <si>
    <t>Moral Leadership Seminar</t>
  </si>
  <si>
    <t>Leadership Laboratory</t>
  </si>
  <si>
    <t>Physical Fitness</t>
  </si>
  <si>
    <t>Electives</t>
  </si>
  <si>
    <t>ID</t>
  </si>
  <si>
    <t>Y</t>
  </si>
  <si>
    <t>US Military - Organization</t>
  </si>
  <si>
    <t>Army Opportunities</t>
  </si>
  <si>
    <t>Morning PT</t>
  </si>
  <si>
    <t>Role and operation of Fort Drum</t>
  </si>
  <si>
    <t>Cadet Social- youth center</t>
  </si>
  <si>
    <t>Req't count</t>
  </si>
  <si>
    <t>CAP Ops- DDR</t>
  </si>
  <si>
    <t>Fills Req't?</t>
  </si>
  <si>
    <t>On Sch?</t>
  </si>
  <si>
    <t>Ultimate Frisbee</t>
  </si>
  <si>
    <t>Req.  ID</t>
  </si>
  <si>
    <t>Standby Inspection</t>
  </si>
  <si>
    <t>Pack/Clean Barracks</t>
  </si>
  <si>
    <t>Welcoming by the Commander/Commandant</t>
  </si>
  <si>
    <t>Obstacle Course</t>
  </si>
  <si>
    <t>Breakfast</t>
  </si>
  <si>
    <t>Barracks Cleanup - All Staff</t>
  </si>
  <si>
    <t>Barracks Cleanup is for final checkout approval from Fort Drum- the sooner we are finished, the sooner we can leave</t>
  </si>
  <si>
    <t>Flight Projects Introduction</t>
  </si>
  <si>
    <t>Flight Time</t>
  </si>
  <si>
    <t>0900</t>
  </si>
  <si>
    <t>0830</t>
  </si>
  <si>
    <t>1030</t>
  </si>
  <si>
    <t>1130</t>
  </si>
  <si>
    <t>1230</t>
  </si>
  <si>
    <t>1500</t>
  </si>
  <si>
    <t>1630</t>
  </si>
  <si>
    <t>1730</t>
  </si>
  <si>
    <t>1600</t>
  </si>
  <si>
    <t>0930</t>
  </si>
  <si>
    <t>0530</t>
  </si>
  <si>
    <t>2230</t>
  </si>
  <si>
    <t>Lights out</t>
  </si>
  <si>
    <t>Transport back to barracks</t>
  </si>
  <si>
    <t>Cadets in flight remaining will stay in barracks with designated senior member(s)</t>
  </si>
  <si>
    <t>2300</t>
  </si>
  <si>
    <t>Cadet Physical Fitness Test</t>
  </si>
  <si>
    <t>0700</t>
  </si>
  <si>
    <t>Showers/Barracks Time</t>
  </si>
  <si>
    <t>1330</t>
  </si>
  <si>
    <r>
      <t xml:space="preserve">Inspection Preparation - </t>
    </r>
    <r>
      <rPr>
        <i/>
        <sz val="10"/>
        <rFont val="Arial"/>
        <family val="2"/>
      </rPr>
      <t>Change into Blues</t>
    </r>
  </si>
  <si>
    <t>ATG</t>
  </si>
  <si>
    <t>Friday, 27 July 2001 - Fort Drum Leadership Encampment Flight Locator - Day -1 - Staff Training</t>
  </si>
  <si>
    <t>Saturday, 28 July 2001 - Fort Drum Leadership Encampment Flight Locator - Day 0</t>
  </si>
  <si>
    <t>Wednesday, 1 August 2001 - Fort Drum Leadership Encampment Flight Locator - Day 4</t>
  </si>
  <si>
    <t>Saturday, 4 August 2001 - Fort Drum Leadership Encampment Flight Locator - Day 7</t>
  </si>
  <si>
    <t>NCOA</t>
  </si>
  <si>
    <t>Personal Time/Change</t>
  </si>
  <si>
    <t>PT</t>
  </si>
  <si>
    <t>How to Conduct PT</t>
  </si>
  <si>
    <t>Military Organization</t>
  </si>
  <si>
    <t>Beyond the Squadron</t>
  </si>
  <si>
    <t>National Activities Overview</t>
  </si>
  <si>
    <t>National Activities Breakouts</t>
  </si>
  <si>
    <t>Moral Leadership I</t>
  </si>
  <si>
    <t>Moral Leadership II</t>
  </si>
  <si>
    <t>CPFT</t>
  </si>
  <si>
    <t>Written Communication</t>
  </si>
  <si>
    <t>Leading Drill</t>
  </si>
  <si>
    <t>Evaluating a Cadet</t>
  </si>
  <si>
    <t>Flight Staff</t>
  </si>
  <si>
    <t>Training</t>
  </si>
  <si>
    <t>SET</t>
  </si>
  <si>
    <t>Admin</t>
  </si>
  <si>
    <t>Logistics</t>
  </si>
  <si>
    <t>Operations</t>
  </si>
  <si>
    <t>Medical</t>
  </si>
  <si>
    <t>Travel From Dinner</t>
  </si>
  <si>
    <t>Day</t>
  </si>
  <si>
    <t>SET Expectations</t>
  </si>
  <si>
    <t>Class B Inspection</t>
  </si>
  <si>
    <t>PX Visit</t>
  </si>
  <si>
    <t>Opening Formation</t>
  </si>
  <si>
    <t>Flight Project</t>
  </si>
  <si>
    <t>Travel to Flt Ops</t>
  </si>
  <si>
    <t>Orientation Flights &amp; Aerospace Activity</t>
  </si>
  <si>
    <t>Travel from Flt Ops</t>
  </si>
  <si>
    <t>0730</t>
  </si>
  <si>
    <t>0800</t>
  </si>
  <si>
    <t>1000</t>
  </si>
  <si>
    <t>1100</t>
  </si>
  <si>
    <t>1200</t>
  </si>
  <si>
    <t>1430</t>
  </si>
  <si>
    <t>1530</t>
  </si>
  <si>
    <t>1700</t>
  </si>
  <si>
    <t>1800</t>
  </si>
  <si>
    <t>1830</t>
  </si>
  <si>
    <t>1900</t>
  </si>
  <si>
    <t>1300</t>
  </si>
  <si>
    <t>1400</t>
  </si>
  <si>
    <t>0710</t>
  </si>
  <si>
    <t>1930</t>
  </si>
  <si>
    <t>Inspect. Prep</t>
  </si>
  <si>
    <t>PX</t>
  </si>
  <si>
    <t>Inspection</t>
  </si>
  <si>
    <t>Flight Project Intro</t>
  </si>
  <si>
    <t>O flights/Aerospace Activity</t>
  </si>
  <si>
    <r>
      <t xml:space="preserve">Drill I         </t>
    </r>
    <r>
      <rPr>
        <i/>
        <sz val="10"/>
        <rFont val="Arial"/>
        <family val="2"/>
      </rPr>
      <t xml:space="preserve"> Pad B</t>
    </r>
  </si>
  <si>
    <t xml:space="preserve">Barracks Time </t>
  </si>
  <si>
    <t>Rita Barker</t>
  </si>
  <si>
    <t>All</t>
  </si>
  <si>
    <t>4</t>
  </si>
  <si>
    <t>3</t>
  </si>
  <si>
    <t>CPFT x 2</t>
  </si>
  <si>
    <t>0940</t>
  </si>
  <si>
    <t>1020</t>
  </si>
  <si>
    <t>1140</t>
  </si>
  <si>
    <t>1220</t>
  </si>
  <si>
    <t>1340</t>
  </si>
  <si>
    <t>1420</t>
  </si>
  <si>
    <t>1540</t>
  </si>
  <si>
    <t>CAP-USAF Relationship</t>
  </si>
  <si>
    <t>Travel to Range</t>
  </si>
  <si>
    <t>Travel from Range</t>
  </si>
  <si>
    <t>Operation CAS</t>
  </si>
  <si>
    <t>Travel to Obstacle Course</t>
  </si>
  <si>
    <t>Travel from Obstacle Course</t>
  </si>
  <si>
    <t>Breakfast (1st Priority)</t>
  </si>
  <si>
    <t>Lunch (1st Priority)</t>
  </si>
  <si>
    <t>Travel</t>
  </si>
  <si>
    <t xml:space="preserve">Lunch </t>
  </si>
  <si>
    <t>Operation: CAS</t>
  </si>
  <si>
    <t>2</t>
  </si>
  <si>
    <t>6</t>
  </si>
  <si>
    <t>1-6</t>
  </si>
  <si>
    <t>2-3</t>
  </si>
  <si>
    <t>Formations - parade closing</t>
  </si>
  <si>
    <t>Formations - opening</t>
  </si>
  <si>
    <t>Formations - closing</t>
  </si>
  <si>
    <t>2-6</t>
  </si>
  <si>
    <t>7</t>
  </si>
  <si>
    <t>1,7</t>
  </si>
  <si>
    <t>Past Attendees</t>
  </si>
  <si>
    <t>Flight Project Preparation</t>
  </si>
  <si>
    <r>
      <t xml:space="preserve">Pass In Review - </t>
    </r>
    <r>
      <rPr>
        <i/>
        <sz val="10"/>
        <rFont val="Arial"/>
        <family val="2"/>
      </rPr>
      <t>Division Hill Field</t>
    </r>
  </si>
  <si>
    <t>Sunday, 5 August 2001 - Fort Drum Leadership Encampment Flight Locator - Day 8</t>
  </si>
  <si>
    <t>Friday, 3 August 2001 - Fort Drum Leadership Encampment Flight Locator - Day 6</t>
  </si>
  <si>
    <t>Squadron 1</t>
  </si>
  <si>
    <t>Alpha</t>
  </si>
  <si>
    <t>0750</t>
  </si>
  <si>
    <t>Ft. Drum NCO Academy Visit</t>
  </si>
  <si>
    <t>Class Instruction</t>
  </si>
  <si>
    <t>Drill Practice</t>
  </si>
  <si>
    <t>Land Navigation Classroom</t>
  </si>
  <si>
    <t>Land Navigation - Field Exercise</t>
  </si>
  <si>
    <t>Visit to Base NCO Academy</t>
  </si>
  <si>
    <t>Clean-up/Flight Time</t>
  </si>
  <si>
    <t>5</t>
  </si>
  <si>
    <t>Group Leadership Problem (GLP)</t>
  </si>
  <si>
    <t>Lunch for those returning from Church Services</t>
  </si>
  <si>
    <t>Return from Church Services/ Lunch for those not attending services beginning at 1130</t>
  </si>
  <si>
    <t>Combat Water Survival Training</t>
  </si>
  <si>
    <t>Master Fitness Class</t>
  </si>
  <si>
    <t>Prep for IDC/ Flight Time</t>
  </si>
  <si>
    <t>Nat. Activities</t>
  </si>
  <si>
    <t>4,6</t>
  </si>
  <si>
    <t xml:space="preserve">Land Navigation </t>
  </si>
  <si>
    <t>Monday,  6 August 2001 - Fort Drum Leadership Encampment Flight Locator - Cleanup</t>
  </si>
  <si>
    <t>Encampment Leadership</t>
  </si>
  <si>
    <t>0740</t>
  </si>
  <si>
    <t>0630</t>
  </si>
  <si>
    <t>Parades and Formations I</t>
  </si>
  <si>
    <t>Cadet Staff Lights Out</t>
  </si>
  <si>
    <t>AF NCOs</t>
  </si>
  <si>
    <t>Parades and Formations II</t>
  </si>
  <si>
    <t>Rotor-wing Aircraft Briefing/Tour</t>
  </si>
  <si>
    <t>Honor Flight Announcement</t>
  </si>
  <si>
    <t>Cadet Free Time</t>
  </si>
  <si>
    <t>KP</t>
  </si>
  <si>
    <t>0540</t>
  </si>
  <si>
    <t>Travel to Cadet Social</t>
  </si>
  <si>
    <t>Military Career Fields</t>
  </si>
  <si>
    <t>1</t>
  </si>
  <si>
    <t>Change</t>
  </si>
  <si>
    <t>Lunch for Staff</t>
  </si>
  <si>
    <t>"The Final Leadership Challenge" - All Staff</t>
  </si>
  <si>
    <t>Set up offices/ individual contraband searches</t>
  </si>
  <si>
    <t>Non-TAC Seniors</t>
  </si>
  <si>
    <t>PAO</t>
  </si>
  <si>
    <t>TAC officers</t>
  </si>
  <si>
    <t>0545</t>
  </si>
  <si>
    <t>0615</t>
  </si>
  <si>
    <t>0645</t>
  </si>
  <si>
    <t>C-band search</t>
  </si>
  <si>
    <t>Travel to Lunch</t>
  </si>
  <si>
    <t>Lunch/Travel back</t>
  </si>
  <si>
    <t>Formation practice (closing)</t>
  </si>
  <si>
    <t>Encampment Environment/ Hazing discussion</t>
  </si>
  <si>
    <t>Staff meeting to discuss inprocessing</t>
  </si>
  <si>
    <t>(all members attend)</t>
  </si>
  <si>
    <t>Initial Written Test</t>
  </si>
  <si>
    <t>Barracks/Flight Time</t>
  </si>
  <si>
    <t>Personal Time/ Showers</t>
  </si>
  <si>
    <t>NCOA Intro</t>
  </si>
  <si>
    <t>Drill Card Practice / Evaluation standards</t>
  </si>
  <si>
    <t>Barracks inspection standards</t>
  </si>
  <si>
    <t>Set up offices/ preparation and planning work</t>
  </si>
  <si>
    <t>Set up offices / preparation and planning work</t>
  </si>
  <si>
    <t>Tips and techniques</t>
  </si>
  <si>
    <t>Enc. Environ/ Hazing</t>
  </si>
  <si>
    <t>Staff meetings in small groups (i.e. just exec staff, just flight staff, etc.)</t>
  </si>
  <si>
    <t>Setup/ prep</t>
  </si>
  <si>
    <t>Breakfast/ KP Duty - All staff</t>
  </si>
  <si>
    <t>Change into BDUs</t>
  </si>
  <si>
    <t>Planning/ Set-up (Executive Staff, Senior Executive Staff, TACs)</t>
  </si>
  <si>
    <t>Planning/ Set-up (Executive Staff, Senior Executive Staff, TACs, SET)</t>
  </si>
  <si>
    <t>Team Building Exercise (involves physical activity- wear sneakers)</t>
  </si>
  <si>
    <t>Mentoring @ the encampment (immediately after breakfast or 0900, whichever is earlier)</t>
  </si>
  <si>
    <t>Welcoming and Hat Presentations</t>
  </si>
  <si>
    <t>ATG Review</t>
  </si>
  <si>
    <r>
      <t xml:space="preserve">Drill Done Right (Flight Staff, SET, TRNG) - </t>
    </r>
    <r>
      <rPr>
        <i/>
        <sz val="10"/>
        <rFont val="Arial"/>
        <family val="2"/>
      </rPr>
      <t>COC and DCO</t>
    </r>
  </si>
  <si>
    <r>
      <t xml:space="preserve">Uniform of the day: </t>
    </r>
    <r>
      <rPr>
        <b/>
        <sz val="10"/>
        <rFont val="Arial"/>
        <family val="2"/>
      </rPr>
      <t xml:space="preserve">PT Gear, </t>
    </r>
    <r>
      <rPr>
        <sz val="10"/>
        <rFont val="Arial"/>
        <family val="2"/>
      </rPr>
      <t>NOT just civilian clothes</t>
    </r>
  </si>
  <si>
    <t>Bleachers</t>
  </si>
  <si>
    <t>Uniform of Day - PT Gear (AM) / BDUs (PM)</t>
  </si>
  <si>
    <r>
      <t xml:space="preserve">Quote of Day: </t>
    </r>
    <r>
      <rPr>
        <sz val="10"/>
        <rFont val="Arial"/>
        <family val="2"/>
      </rPr>
      <t xml:space="preserve">Excellence doesn't happen by accident. It takes preparation, teamwork and dedication - </t>
    </r>
    <r>
      <rPr>
        <i/>
        <sz val="10"/>
        <rFont val="Arial"/>
        <family val="2"/>
      </rPr>
      <t>Christopher Lewis</t>
    </r>
  </si>
  <si>
    <t xml:space="preserve">Sunday, 29 July 2001 - Fort Drum Leadership Encampment Flight Locator   TD1 </t>
  </si>
  <si>
    <t>Version 1.0    (All previous Versions Are obsolete)</t>
  </si>
  <si>
    <t>1030 - Depart for Church Services (T-832)</t>
  </si>
  <si>
    <t xml:space="preserve">Guidon </t>
  </si>
  <si>
    <t>Showers/Change (All non flight Staff will eat @ 0730. )</t>
  </si>
  <si>
    <r>
      <t>SET expectations-</t>
    </r>
    <r>
      <rPr>
        <sz val="8"/>
        <rFont val="Arial"/>
        <family val="2"/>
      </rPr>
      <t xml:space="preserve">Barrack,  </t>
    </r>
    <r>
      <rPr>
        <b/>
        <sz val="8"/>
        <rFont val="Arial"/>
        <family val="2"/>
      </rPr>
      <t>Flight Projects-</t>
    </r>
    <r>
      <rPr>
        <sz val="8"/>
        <rFont val="Arial"/>
        <family val="2"/>
      </rPr>
      <t xml:space="preserve"> Classroom 1,    </t>
    </r>
    <r>
      <rPr>
        <b/>
        <sz val="8"/>
        <rFont val="Arial"/>
        <family val="2"/>
      </rPr>
      <t>Uniform Wear-</t>
    </r>
    <r>
      <rPr>
        <sz val="8"/>
        <rFont val="Arial"/>
        <family val="2"/>
      </rPr>
      <t xml:space="preserve"> Classroom 2,  </t>
    </r>
    <r>
      <rPr>
        <b/>
        <sz val="8"/>
        <rFont val="Arial"/>
        <family val="2"/>
      </rPr>
      <t>Guidon-</t>
    </r>
    <r>
      <rPr>
        <sz val="8"/>
        <rFont val="Arial"/>
        <family val="2"/>
      </rPr>
      <t xml:space="preserve">Drill Pad ,   </t>
    </r>
    <r>
      <rPr>
        <b/>
        <sz val="8"/>
        <rFont val="Arial"/>
        <family val="2"/>
      </rPr>
      <t>Color Guard</t>
    </r>
    <r>
      <rPr>
        <sz val="8"/>
        <rFont val="Arial"/>
        <family val="2"/>
      </rPr>
      <t xml:space="preserve">- Basketball CT,   </t>
    </r>
    <r>
      <rPr>
        <b/>
        <sz val="8"/>
        <rFont val="Arial"/>
        <family val="2"/>
      </rPr>
      <t>Inspections</t>
    </r>
    <r>
      <rPr>
        <sz val="8"/>
        <rFont val="Arial"/>
        <family val="2"/>
      </rPr>
      <t xml:space="preserve">- Location of previous activity   </t>
    </r>
    <r>
      <rPr>
        <b/>
        <sz val="8"/>
        <rFont val="Arial"/>
        <family val="2"/>
      </rPr>
      <t>Flight Time-</t>
    </r>
    <r>
      <rPr>
        <sz val="8"/>
        <rFont val="Arial"/>
        <family val="2"/>
      </rPr>
      <t xml:space="preserve"> Commander's Discretion</t>
    </r>
  </si>
  <si>
    <t>Uniform of the day: Dress Blues   KP: Exec Staff</t>
  </si>
  <si>
    <r>
      <t>Quote of the day:</t>
    </r>
    <r>
      <rPr>
        <sz val="10"/>
        <rFont val="Arial"/>
        <family val="2"/>
      </rPr>
      <t xml:space="preserve"> " If you are not afraid to face the music, you may get to lead the band some day." - </t>
    </r>
    <r>
      <rPr>
        <i/>
        <sz val="10"/>
        <rFont val="Arial"/>
        <family val="2"/>
      </rPr>
      <t>Edwin H. Stuart</t>
    </r>
  </si>
  <si>
    <t>Barracks Time  ((Non Flight Staff Mess @ 0700hrs))</t>
  </si>
  <si>
    <t>PX (Ready Transport @ Medical)</t>
  </si>
  <si>
    <t>Monday, 30 July 2001 - Fort Drum Leadership Encampment Flight Locator - TD 2</t>
  </si>
  <si>
    <t>Physical Training (PT Field)</t>
  </si>
  <si>
    <t>DDR  (CR2)</t>
  </si>
  <si>
    <t xml:space="preserve">Travel </t>
  </si>
  <si>
    <r>
      <t xml:space="preserve">Drill II        </t>
    </r>
    <r>
      <rPr>
        <i/>
        <sz val="10"/>
        <color indexed="8"/>
        <rFont val="Arial"/>
        <family val="2"/>
      </rPr>
      <t xml:space="preserve"> Pad B</t>
    </r>
  </si>
  <si>
    <r>
      <t xml:space="preserve">Drill II         </t>
    </r>
    <r>
      <rPr>
        <i/>
        <sz val="10"/>
        <color indexed="8"/>
        <rFont val="Arial"/>
        <family val="2"/>
      </rPr>
      <t>Pad A</t>
    </r>
  </si>
  <si>
    <r>
      <t>Quote of the day:</t>
    </r>
    <r>
      <rPr>
        <sz val="10"/>
        <rFont val="Arial"/>
        <family val="2"/>
      </rPr>
      <t xml:space="preserve"> " The instruments of battle are only valuable if one knows how to use them" </t>
    </r>
    <r>
      <rPr>
        <i/>
        <sz val="10"/>
        <rFont val="Arial"/>
        <family val="2"/>
      </rPr>
      <t>Ardant Du Picq</t>
    </r>
  </si>
  <si>
    <r>
      <t xml:space="preserve">Drill II          </t>
    </r>
    <r>
      <rPr>
        <i/>
        <sz val="10"/>
        <color indexed="8"/>
        <rFont val="Arial"/>
        <family val="2"/>
      </rPr>
      <t>Pad A</t>
    </r>
  </si>
  <si>
    <r>
      <t>Uniform of the day</t>
    </r>
    <r>
      <rPr>
        <sz val="10"/>
        <rFont val="Arial"/>
        <family val="2"/>
      </rPr>
      <t xml:space="preserve">: BDUs   </t>
    </r>
    <r>
      <rPr>
        <b/>
        <sz val="10"/>
        <rFont val="Arial"/>
        <family val="2"/>
      </rPr>
      <t>KP:</t>
    </r>
    <r>
      <rPr>
        <sz val="10"/>
        <rFont val="Arial"/>
        <family val="2"/>
      </rPr>
      <t xml:space="preserve"> Delta/Echo</t>
    </r>
  </si>
  <si>
    <t xml:space="preserve">Land Navigation Field Exercise (bag lunch at course)   </t>
  </si>
  <si>
    <t>Personal/Shower Time</t>
  </si>
  <si>
    <t>Cadet Programs - Functions (CR 1 - T830)</t>
  </si>
  <si>
    <t>CAP Operations - Emergency Services (CR1)</t>
  </si>
  <si>
    <t>Opening Formation (Drill Field)</t>
  </si>
  <si>
    <t>Closing Formation (Drill Field)</t>
  </si>
  <si>
    <t>Non-Flight Staff eats at 1130 or 1230; 1700 or 1730; CR1 = Classroom 1 (830), CR2 = Classroom 2 (834)</t>
  </si>
  <si>
    <t>Inspection (Mess Hall)</t>
  </si>
  <si>
    <t>Cadet Programs - Functions (CR1-T830)</t>
  </si>
  <si>
    <t>CAP Operations - Emergency Services (CR2-834)</t>
  </si>
  <si>
    <t>Honor Flight Announcement (Med)</t>
  </si>
  <si>
    <t>Tuesday, 31 July 2001 - Fort Drum Leadership Encampment Flight Locator - TD3</t>
  </si>
  <si>
    <t>Lunch/Inspection</t>
  </si>
  <si>
    <r>
      <t>Uniform of the day</t>
    </r>
    <r>
      <rPr>
        <sz val="10"/>
        <color indexed="8"/>
        <rFont val="Arial"/>
        <family val="2"/>
      </rPr>
      <t xml:space="preserve">: BDUs   </t>
    </r>
    <r>
      <rPr>
        <b/>
        <sz val="10"/>
        <color indexed="8"/>
        <rFont val="Arial"/>
        <family val="2"/>
      </rPr>
      <t>KP:</t>
    </r>
    <r>
      <rPr>
        <sz val="10"/>
        <color indexed="8"/>
        <rFont val="Arial"/>
        <family val="2"/>
      </rPr>
      <t xml:space="preserve"> Exec/Alpha</t>
    </r>
  </si>
  <si>
    <r>
      <t>Quote of the day:</t>
    </r>
    <r>
      <rPr>
        <sz val="10"/>
        <color indexed="8"/>
        <rFont val="Arial"/>
        <family val="2"/>
      </rPr>
      <t xml:space="preserve"> " </t>
    </r>
    <r>
      <rPr>
        <i/>
        <sz val="12"/>
        <color indexed="8"/>
        <rFont val="Arial"/>
        <family val="2"/>
      </rPr>
      <t>Just another day in paradise</t>
    </r>
    <r>
      <rPr>
        <i/>
        <sz val="10"/>
        <color indexed="8"/>
        <rFont val="Arial"/>
        <family val="2"/>
      </rPr>
      <t xml:space="preserve">" - Maj. Long, USAF </t>
    </r>
  </si>
  <si>
    <r>
      <t xml:space="preserve">*Flights </t>
    </r>
    <r>
      <rPr>
        <b/>
        <i/>
        <u val="single"/>
        <sz val="10"/>
        <color indexed="8"/>
        <rFont val="Arial"/>
        <family val="2"/>
      </rPr>
      <t xml:space="preserve">must </t>
    </r>
    <r>
      <rPr>
        <sz val="10"/>
        <color indexed="8"/>
        <rFont val="Arial"/>
        <family val="2"/>
      </rPr>
      <t>bring their sneakers to the ultimate Frisbee class.</t>
    </r>
  </si>
  <si>
    <t>Version 1.0   (All previous Versions Are Obsolete)</t>
  </si>
  <si>
    <t>All inspections will take place at the Encampment Mess Hall T-759, NCOA classes in T806</t>
  </si>
  <si>
    <t>(T806) Moral Leadership I</t>
  </si>
  <si>
    <t>Moral Leadership I (CR2- T834)</t>
  </si>
  <si>
    <r>
      <t xml:space="preserve">Drill III            </t>
    </r>
    <r>
      <rPr>
        <i/>
        <sz val="10"/>
        <color indexed="8"/>
        <rFont val="Arial"/>
        <family val="2"/>
      </rPr>
      <t>Pad A</t>
    </r>
  </si>
  <si>
    <r>
      <t xml:space="preserve">Drill III              </t>
    </r>
    <r>
      <rPr>
        <i/>
        <sz val="10"/>
        <color indexed="8"/>
        <rFont val="Arial"/>
        <family val="2"/>
      </rPr>
      <t>Pad B</t>
    </r>
  </si>
  <si>
    <t>Moral Leadership I (CR1- T830)</t>
  </si>
  <si>
    <t>USAF Opportunities                 (CR1 T-830)</t>
  </si>
  <si>
    <t>US Military Organization           (CR2-T384)</t>
  </si>
  <si>
    <t>USAF Opportunities                (CR1 T-830)</t>
  </si>
  <si>
    <t>Opening Formation (Drill Pad)</t>
  </si>
  <si>
    <t>US Military Organization       (Bleachers)</t>
  </si>
  <si>
    <t>Ultimate Frisbee* (PT Field)</t>
  </si>
  <si>
    <t>Honor Flight Announcement (Med Building)</t>
  </si>
  <si>
    <t>Cadet Free Time (Med Building)</t>
  </si>
  <si>
    <t>CAP-USAF Relationship           (CR2-T834)</t>
  </si>
  <si>
    <t>Flights are not allowed in the barracks between opening formation and lunch so that SET can inspect the barracks</t>
  </si>
  <si>
    <t>Reveille</t>
  </si>
  <si>
    <t>All Classes will end approximately 10 minutes early to allow flights to travel from location to location</t>
  </si>
  <si>
    <t>Uniform Wear</t>
  </si>
  <si>
    <t>Sgt Miller</t>
  </si>
  <si>
    <t>2,3</t>
  </si>
  <si>
    <t>Ultimate Frisbee* (Bleachers)</t>
  </si>
  <si>
    <t>Opening Formation  (Drill Pads A/B)</t>
  </si>
  <si>
    <t>Breakfast (T-759)</t>
  </si>
  <si>
    <t>Honor Flight Announcement/Mail Call (Med Building)</t>
  </si>
  <si>
    <t>Master Fitness Class (Off Site)</t>
  </si>
  <si>
    <r>
      <t>Uniform of the day</t>
    </r>
    <r>
      <rPr>
        <sz val="10"/>
        <rFont val="Arial"/>
        <family val="2"/>
      </rPr>
      <t xml:space="preserve">: BDUs   </t>
    </r>
    <r>
      <rPr>
        <b/>
        <sz val="10"/>
        <rFont val="Arial"/>
        <family val="2"/>
      </rPr>
      <t>KP:</t>
    </r>
    <r>
      <rPr>
        <sz val="10"/>
        <rFont val="Arial"/>
        <family val="2"/>
      </rPr>
      <t xml:space="preserve"> Hotel/India</t>
    </r>
  </si>
  <si>
    <t>Barracks Time (Barracks) / Non-flight staff eats at 0700</t>
  </si>
  <si>
    <r>
      <t>Quote of the day:</t>
    </r>
    <r>
      <rPr>
        <sz val="10"/>
        <rFont val="Arial"/>
        <family val="2"/>
      </rPr>
      <t xml:space="preserve"> </t>
    </r>
  </si>
  <si>
    <t>"A good leader inspires men to have confidence in him; a great leader inspires men to have confidence in themselves." -Author Unknown</t>
  </si>
  <si>
    <r>
      <t xml:space="preserve">*Flights </t>
    </r>
    <r>
      <rPr>
        <b/>
        <i/>
        <u val="single"/>
        <sz val="10"/>
        <rFont val="Arial"/>
        <family val="2"/>
      </rPr>
      <t xml:space="preserve">must </t>
    </r>
    <r>
      <rPr>
        <sz val="10"/>
        <rFont val="Arial"/>
        <family val="2"/>
      </rPr>
      <t>bring their sneakers to the ultimate Frisbee class, flights will change at class not before.</t>
    </r>
  </si>
  <si>
    <t>Closing Formation (Parade Format - Division Hill)</t>
  </si>
  <si>
    <t>Operation CS    (Barracks)</t>
  </si>
  <si>
    <t>Moral Leadership II   (T-834)</t>
  </si>
  <si>
    <t>Moral Leadership II   (Med)</t>
  </si>
  <si>
    <t>Inspection (Med)</t>
  </si>
  <si>
    <r>
      <t>Uniform of the day</t>
    </r>
    <r>
      <rPr>
        <sz val="10"/>
        <rFont val="Arial"/>
        <family val="2"/>
      </rPr>
      <t xml:space="preserve">: BDUs   </t>
    </r>
    <r>
      <rPr>
        <b/>
        <sz val="10"/>
        <rFont val="Arial"/>
        <family val="2"/>
      </rPr>
      <t>KP:</t>
    </r>
    <r>
      <rPr>
        <sz val="10"/>
        <rFont val="Arial"/>
        <family val="2"/>
      </rPr>
      <t xml:space="preserve"> Foxtrot/Golf</t>
    </r>
  </si>
  <si>
    <t>Army Opportunities (T-830)</t>
  </si>
  <si>
    <t>Ultimate Frisbee (PT Field)*</t>
  </si>
  <si>
    <t>US Military Organization         (CR1 T-830)</t>
  </si>
  <si>
    <t>CAP-USAF Relationship              (CR2 - T-834)</t>
  </si>
  <si>
    <t>CAP-USAF Relationship     (CR2 - T-834)</t>
  </si>
  <si>
    <t>US Military Organization         (CR1 - T-830)</t>
  </si>
  <si>
    <t>Group Leadership Problem      (PT Field)</t>
  </si>
  <si>
    <t>Group Leadership Problem     (PT Field)</t>
  </si>
  <si>
    <t>National Activities  / Senior Class on Recruiting and Retention (Bleachers @ Division Hill)</t>
  </si>
  <si>
    <t>Version 1.1   (All previous Versions Are Obsolete)</t>
  </si>
  <si>
    <t>Air Ops</t>
  </si>
  <si>
    <t>Maj Long, USAF</t>
  </si>
  <si>
    <t>Training/Flt Staff</t>
  </si>
  <si>
    <t>Chaplain/MLO Staff</t>
  </si>
  <si>
    <t>AF instructors</t>
  </si>
  <si>
    <t>Group First Sergeant</t>
  </si>
  <si>
    <t>First Sergeants</t>
  </si>
  <si>
    <t>COC</t>
  </si>
  <si>
    <t>Moral Leadership II (T806)</t>
  </si>
  <si>
    <t>Flight Presentation</t>
  </si>
  <si>
    <t>Final Open Ranks Inspection</t>
  </si>
  <si>
    <t xml:space="preserve">Closing Formation (Parade Format - Division Hill Field) </t>
  </si>
  <si>
    <t>Mil. NCOs (Bleachers)</t>
  </si>
  <si>
    <r>
      <t xml:space="preserve">Drill IV             </t>
    </r>
    <r>
      <rPr>
        <i/>
        <sz val="10"/>
        <rFont val="Arial"/>
        <family val="2"/>
      </rPr>
      <t>B-Ball Court</t>
    </r>
  </si>
  <si>
    <t>Ultimate Frisbee*</t>
  </si>
  <si>
    <t>First Aid (Med)</t>
  </si>
  <si>
    <t>Moral Leadership II             (T-834)</t>
  </si>
  <si>
    <t>National Activities Breakouts (T-806)</t>
  </si>
  <si>
    <t>USMC Opps.        (T-830)</t>
  </si>
  <si>
    <t>USMC Opps.           (T-830)</t>
  </si>
  <si>
    <t xml:space="preserve">Ultimate Frisbee*        </t>
  </si>
  <si>
    <t>Moral Leadership II            (T-834)</t>
  </si>
  <si>
    <t>Drill V                B-Ball Court</t>
  </si>
  <si>
    <t xml:space="preserve">Drill Practice </t>
  </si>
  <si>
    <t>Personal Time/Shower Time</t>
  </si>
  <si>
    <t xml:space="preserve"> </t>
  </si>
  <si>
    <t>Ultimate Frisbee (Division Hill)*</t>
  </si>
  <si>
    <t>Drill Practice        (B-Ball Court)</t>
  </si>
  <si>
    <r>
      <t xml:space="preserve">"A Leader is best when people barely know he exists…When his work is done, his aim fulfilled, they will say 'We did it ourselves'." </t>
    </r>
    <r>
      <rPr>
        <b/>
        <i/>
        <sz val="10"/>
        <rFont val="Arial"/>
        <family val="2"/>
      </rPr>
      <t>-Lao-Tse</t>
    </r>
  </si>
  <si>
    <t>Thursday, 2 August 2001 - Fort Drum Leadership Encampment Flight Locator - TD 5</t>
  </si>
  <si>
    <t>Travel From Dinner**</t>
  </si>
  <si>
    <t>**Flight commanders should ensure that all cadet use the bathroom prior to transport from the mess hall at dinner.**</t>
  </si>
  <si>
    <r>
      <t xml:space="preserve">*Flights </t>
    </r>
    <r>
      <rPr>
        <b/>
        <i/>
        <u val="single"/>
        <sz val="8"/>
        <rFont val="Arial"/>
        <family val="2"/>
      </rPr>
      <t xml:space="preserve">must </t>
    </r>
    <r>
      <rPr>
        <sz val="8"/>
        <rFont val="Arial"/>
        <family val="2"/>
      </rPr>
      <t>bring their sneakers to the ultimate Frisbee class, flights will change at class not before.</t>
    </r>
  </si>
  <si>
    <r>
      <t xml:space="preserve">Drill VI         </t>
    </r>
    <r>
      <rPr>
        <i/>
        <sz val="10"/>
        <rFont val="Arial"/>
        <family val="2"/>
      </rPr>
      <t>Pad A</t>
    </r>
  </si>
  <si>
    <r>
      <t xml:space="preserve">Drill VI            </t>
    </r>
    <r>
      <rPr>
        <i/>
        <sz val="10"/>
        <rFont val="Arial"/>
        <family val="2"/>
      </rPr>
      <t>Pad B</t>
    </r>
  </si>
  <si>
    <r>
      <t>Uniform of the day</t>
    </r>
    <r>
      <rPr>
        <sz val="10"/>
        <rFont val="Arial"/>
        <family val="2"/>
      </rPr>
      <t xml:space="preserve">: BDUs   </t>
    </r>
    <r>
      <rPr>
        <b/>
        <sz val="10"/>
        <rFont val="Arial"/>
        <family val="2"/>
      </rPr>
      <t>KP:</t>
    </r>
    <r>
      <rPr>
        <sz val="10"/>
        <rFont val="Arial"/>
        <family val="2"/>
      </rPr>
      <t xml:space="preserve"> Bravo/Charlie</t>
    </r>
  </si>
  <si>
    <t xml:space="preserve">Inspection </t>
  </si>
  <si>
    <t>CAP Operations - Emergency Services (T-830)</t>
  </si>
  <si>
    <t>Army Opportunities (T830)</t>
  </si>
  <si>
    <t>Moral Leadership II       (T-834)</t>
  </si>
  <si>
    <t>Closing Formation (Parade Format @ Division Hill)</t>
  </si>
  <si>
    <t xml:space="preserve"> "You can buy a man's time, you can buy his physical presence in a given place; you can even buy a measured number of his skilled muscular motions per hour.  But you cannot buy enthusiasm…you cannot buy loyalty...you cannot buy the devotion of hearts, minds, or souls.  You must earn these." -Charles Frances</t>
  </si>
  <si>
    <t>Rotor-wing Aircraft Tour and Briefing   (Airfield)</t>
  </si>
  <si>
    <t xml:space="preserve">Barracks Time/ Preparation for Final Inspection </t>
  </si>
  <si>
    <t>CAP Operations - Emergency Services (T-834)</t>
  </si>
  <si>
    <t>AF NCOs             (T-806)</t>
  </si>
  <si>
    <t>Flight Commanders and above will have Parade Practice at 0900</t>
  </si>
  <si>
    <t>(T-806) Written Communication</t>
  </si>
  <si>
    <t>Rappelling         (Off Site)</t>
  </si>
  <si>
    <t>Formation (PT Field)</t>
  </si>
  <si>
    <t>0920</t>
  </si>
  <si>
    <t>1040</t>
  </si>
  <si>
    <t>1120</t>
  </si>
  <si>
    <t>1240</t>
  </si>
  <si>
    <t>1320</t>
  </si>
  <si>
    <t>1440</t>
  </si>
  <si>
    <t>1520</t>
  </si>
  <si>
    <r>
      <t>Uniform of the day</t>
    </r>
    <r>
      <rPr>
        <sz val="10"/>
        <rFont val="Arial"/>
        <family val="2"/>
      </rPr>
      <t xml:space="preserve">: Blues   </t>
    </r>
    <r>
      <rPr>
        <b/>
        <sz val="10"/>
        <rFont val="Arial"/>
        <family val="2"/>
      </rPr>
      <t>KP:</t>
    </r>
    <r>
      <rPr>
        <sz val="10"/>
        <rFont val="Arial"/>
        <family val="2"/>
      </rPr>
      <t xml:space="preserve"> Exec Staff </t>
    </r>
  </si>
  <si>
    <t xml:space="preserve"> Cadet Social - Squadron 1 will bowl First</t>
  </si>
  <si>
    <t>Cadet Social - Squadron 2 and NCOA will bowl at 1900</t>
  </si>
  <si>
    <t>Parade Practice @ Division Hill</t>
  </si>
  <si>
    <t>*Enc.Feedback</t>
  </si>
  <si>
    <t xml:space="preserve"> Inspection (Outside 806)</t>
  </si>
  <si>
    <t>Flight Project Presentation (830)</t>
  </si>
  <si>
    <r>
      <t xml:space="preserve">Drill Evaluation  </t>
    </r>
    <r>
      <rPr>
        <i/>
        <sz val="10"/>
        <rFont val="Arial"/>
        <family val="2"/>
      </rPr>
      <t>B-Ball Court</t>
    </r>
  </si>
  <si>
    <t>Individually Delivered Class  Presentation and Evaluation (834)</t>
  </si>
  <si>
    <t>Inspection (Field near 830)</t>
  </si>
  <si>
    <t>Individual Performance Feedback</t>
  </si>
  <si>
    <t>Individual Feedback</t>
  </si>
  <si>
    <t>Individual FB</t>
  </si>
  <si>
    <t>Change into appropriate civilian clothing with encampment T-shirt at conclusion of final evaluation and Individual Feedback</t>
  </si>
  <si>
    <r>
      <t>"The great end of education is to discipline rather than to furnish the mind; to train it to the use of its own powers, rather than fill it with the accumulation of others." -</t>
    </r>
    <r>
      <rPr>
        <b/>
        <i/>
        <sz val="10"/>
        <rFont val="Arial"/>
        <family val="2"/>
      </rPr>
      <t xml:space="preserve"> Tyron Edwards</t>
    </r>
  </si>
  <si>
    <t xml:space="preserve">Individually Delivered Class  Presentation and Evaluation (834) </t>
  </si>
  <si>
    <t>Evaluations may proceed ahead of schedule if prior flight ends early. Flights will make themselves available for beginning evaluations early.</t>
  </si>
  <si>
    <t>Flights are not allowed in barracks from 0900 until the conclusion of evaluations.</t>
  </si>
  <si>
    <t xml:space="preserve">Flight commanders will conduct individual feedback on each cadet between evaluations at outside location of their choice.     </t>
  </si>
  <si>
    <t>*Encampment Feedback will be in T806, Written Test will be in Medical Building (T832)</t>
  </si>
  <si>
    <t>*Written Test</t>
  </si>
  <si>
    <r>
      <t>1100 - Church Services: Roman Catholic Services - Main Post Chapel;</t>
    </r>
    <r>
      <rPr>
        <sz val="10"/>
        <rFont val="Arial"/>
        <family val="2"/>
      </rPr>
      <t xml:space="preserve"> General Christian Service will be held in Class Room #2 (Those not attending will have Barracks time)</t>
    </r>
  </si>
  <si>
    <t>Parade Practice - Division Hill</t>
  </si>
  <si>
    <t>0810</t>
  </si>
  <si>
    <t>Packing/Change into Blues/Cleaning (Barracks)</t>
  </si>
  <si>
    <t>Packing/Cleaning</t>
  </si>
  <si>
    <t>1115</t>
  </si>
  <si>
    <t>Staff pack and consolidate barracks (all male personnel remaining will move into 822) - No staff will leave Barracks area until barracks are cleared and approved by Commandant</t>
  </si>
  <si>
    <r>
      <t>Uniform of the day</t>
    </r>
    <r>
      <rPr>
        <sz val="10"/>
        <rFont val="Arial"/>
        <family val="2"/>
      </rPr>
      <t xml:space="preserve">: Blues   </t>
    </r>
    <r>
      <rPr>
        <b/>
        <sz val="10"/>
        <rFont val="Arial"/>
        <family val="2"/>
      </rPr>
      <t xml:space="preserve">KP: </t>
    </r>
    <r>
      <rPr>
        <sz val="10"/>
        <rFont val="Arial"/>
        <family val="2"/>
      </rPr>
      <t xml:space="preserve">Staff </t>
    </r>
  </si>
  <si>
    <t>0945</t>
  </si>
  <si>
    <r>
      <t xml:space="preserve">Color Guard                  </t>
    </r>
    <r>
      <rPr>
        <i/>
        <sz val="10"/>
        <rFont val="Arial"/>
        <family val="2"/>
      </rPr>
      <t>(Classroom 1)</t>
    </r>
  </si>
  <si>
    <r>
      <t xml:space="preserve">Uniform Wear                 </t>
    </r>
    <r>
      <rPr>
        <i/>
        <sz val="10"/>
        <rFont val="Arial"/>
        <family val="2"/>
      </rPr>
      <t>(Classroom 2)</t>
    </r>
  </si>
  <si>
    <r>
      <t xml:space="preserve">Drill I              </t>
    </r>
    <r>
      <rPr>
        <i/>
        <sz val="10"/>
        <rFont val="Arial"/>
        <family val="2"/>
      </rPr>
      <t>Pad A</t>
    </r>
  </si>
  <si>
    <r>
      <t xml:space="preserve">Uniform Wear             </t>
    </r>
    <r>
      <rPr>
        <i/>
        <sz val="10"/>
        <rFont val="Arial"/>
        <family val="2"/>
      </rPr>
      <t>(Classroom 2)</t>
    </r>
  </si>
  <si>
    <r>
      <t xml:space="preserve">Drill I           </t>
    </r>
    <r>
      <rPr>
        <i/>
        <sz val="10"/>
        <rFont val="Arial"/>
        <family val="2"/>
      </rPr>
      <t>Pad A</t>
    </r>
  </si>
  <si>
    <r>
      <t xml:space="preserve">Uniform Wear              </t>
    </r>
    <r>
      <rPr>
        <i/>
        <sz val="10"/>
        <rFont val="Arial"/>
        <family val="2"/>
      </rPr>
      <t>(Classroom 2)</t>
    </r>
  </si>
  <si>
    <r>
      <t xml:space="preserve">Color Guard                </t>
    </r>
    <r>
      <rPr>
        <i/>
        <sz val="10"/>
        <rFont val="Arial"/>
        <family val="2"/>
      </rPr>
      <t>(Classroom 1)</t>
    </r>
  </si>
  <si>
    <r>
      <t xml:space="preserve">Uniform Wear                </t>
    </r>
    <r>
      <rPr>
        <i/>
        <sz val="10"/>
        <rFont val="Arial"/>
        <family val="2"/>
      </rPr>
      <t>(Classroom 2)</t>
    </r>
  </si>
  <si>
    <t>Drill Practice     (B-Ball CT)</t>
  </si>
  <si>
    <t>CAP-USAF Relationship        (CR 2 - T834)</t>
  </si>
  <si>
    <t>USAF Opportunities              (CR 1 - T830)</t>
  </si>
  <si>
    <t>CAP Ops - ES (T-806)</t>
  </si>
  <si>
    <r>
      <t xml:space="preserve">Leading Drill    </t>
    </r>
    <r>
      <rPr>
        <i/>
        <sz val="10"/>
        <rFont val="Arial"/>
        <family val="2"/>
      </rPr>
      <t>B-Ball Court</t>
    </r>
  </si>
  <si>
    <t>Cadet Program- Opportunities and National Activities</t>
  </si>
  <si>
    <t>US Military- Careers and opportunities</t>
  </si>
  <si>
    <t>Cadet Program - Opportunities</t>
  </si>
  <si>
    <t>Cadet Programs - Functions</t>
  </si>
  <si>
    <t>National Activities</t>
  </si>
  <si>
    <t>CAP Operations- Emergency services</t>
  </si>
  <si>
    <t>CAP Operations- Drug awareness education/DDR</t>
  </si>
  <si>
    <t>CAP Operations - ES</t>
  </si>
  <si>
    <t>Beyond the Squadron - CP Functions</t>
  </si>
  <si>
    <t>CAP Operations- DDR</t>
  </si>
  <si>
    <t>0640</t>
  </si>
  <si>
    <t>First Aid</t>
  </si>
  <si>
    <t>Preparation for IDC</t>
  </si>
  <si>
    <t>Repelling</t>
  </si>
  <si>
    <t>0-2</t>
  </si>
  <si>
    <t>3-6</t>
  </si>
  <si>
    <t>Air Force Training Guide (ATG)</t>
  </si>
  <si>
    <t>Military NCOs</t>
  </si>
  <si>
    <t>3,7,8</t>
  </si>
  <si>
    <t>2,3,5,6</t>
  </si>
  <si>
    <t>Individually Delivered Class</t>
  </si>
  <si>
    <t>NCOA Participants</t>
  </si>
  <si>
    <t>NCOA Flight Sgt</t>
  </si>
  <si>
    <t>Sleep</t>
  </si>
  <si>
    <t>2-4,6</t>
  </si>
  <si>
    <t>Military Career Fields (T-806)</t>
  </si>
  <si>
    <t>8</t>
  </si>
  <si>
    <t>2,4,6</t>
  </si>
  <si>
    <t>2,5</t>
  </si>
  <si>
    <t>Drug Demand Reduction        (CR2 - T834)</t>
  </si>
  <si>
    <t>2,6</t>
  </si>
  <si>
    <t>2-4</t>
  </si>
  <si>
    <t>3-4</t>
  </si>
  <si>
    <t>Stand-by Inspection</t>
  </si>
  <si>
    <t>5,6</t>
  </si>
  <si>
    <t>USMC Opportunities</t>
  </si>
  <si>
    <t>Contraband search of Cadet Staff</t>
  </si>
  <si>
    <r>
      <t xml:space="preserve">Ultimate Frisbee (Flight Staff, TRNG) - </t>
    </r>
    <r>
      <rPr>
        <i/>
        <sz val="10"/>
        <rFont val="Arial"/>
        <family val="2"/>
      </rPr>
      <t>COC and Senior TRNG OIC</t>
    </r>
  </si>
  <si>
    <t>Land Navigation (Continued)</t>
  </si>
  <si>
    <t>Cadet Programs - Opps (CR1)</t>
  </si>
  <si>
    <t>Cadet Programs - Opps (Med)</t>
  </si>
  <si>
    <t xml:space="preserve">Inspection Prep and Stand-by Inspection are in the flights barracks, barracks are off limits at all other times except to get sneakers for ultimate Frisbee </t>
  </si>
  <si>
    <t>Comments</t>
  </si>
  <si>
    <t xml:space="preserve">Operation CS is in the flights barracks, barracks are off limits at all other times except to get sneakers for ultimate Frisbee </t>
  </si>
  <si>
    <t>USMC Opportunities (T-830)</t>
  </si>
  <si>
    <t>USMC Opportunities (Bleachers)</t>
  </si>
  <si>
    <t>B and C missed 1 hour due to rescheduling of another required class</t>
  </si>
  <si>
    <t>Later flights had 3 hours due to deployments</t>
  </si>
  <si>
    <t>NCOA Mentor</t>
  </si>
  <si>
    <t>Sgt Houser</t>
  </si>
  <si>
    <t>Guest Speaker</t>
  </si>
  <si>
    <t>Base NCOA Staff</t>
  </si>
  <si>
    <t>Training Mentor</t>
  </si>
  <si>
    <t>NCOA Advisor</t>
  </si>
  <si>
    <t xml:space="preserve">Training </t>
  </si>
  <si>
    <t>Army Instructor</t>
  </si>
  <si>
    <t>Medical Staff</t>
  </si>
  <si>
    <t>Cpl Mol, USMC</t>
  </si>
  <si>
    <t>CMSgt Biddle, USAF, Ret.</t>
  </si>
  <si>
    <t>Sgt Miller, C/Col Couts</t>
  </si>
  <si>
    <t>Transportation Operations</t>
  </si>
  <si>
    <t>Air Force</t>
  </si>
  <si>
    <t>DCC, Training mentor</t>
  </si>
  <si>
    <t>Version 2.2  (All previous Versions Are obsolete)</t>
  </si>
  <si>
    <t>7,8</t>
  </si>
  <si>
    <t>Pass In Review</t>
  </si>
  <si>
    <t>Stand-by Inspection Preparation</t>
  </si>
  <si>
    <t>Final Drill Evaluation</t>
  </si>
  <si>
    <t xml:space="preserve">Role and Operation of Fort Drum (Bleachers) / Parade Practice w/staff (Bleachers area - out of sight of class)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</si>
</sst>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color indexed="8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0"/>
      <name val="Arial"/>
      <family val="2"/>
    </font>
    <font>
      <b/>
      <i/>
      <u val="single"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2" borderId="1" xfId="21" applyFont="1" applyFill="1" applyBorder="1" applyAlignment="1">
      <alignment horizontal="center" wrapText="1"/>
      <protection/>
    </xf>
    <xf numFmtId="0" fontId="6" fillId="3" borderId="2" xfId="21" applyFont="1" applyFill="1" applyBorder="1" applyAlignment="1">
      <alignment horizontal="left" wrapText="1"/>
      <protection/>
    </xf>
    <xf numFmtId="0" fontId="6" fillId="3" borderId="2" xfId="21" applyFont="1" applyFill="1" applyBorder="1" applyAlignment="1">
      <alignment horizontal="right" wrapText="1"/>
      <protection/>
    </xf>
    <xf numFmtId="0" fontId="8" fillId="2" borderId="1" xfId="21" applyFont="1" applyFill="1" applyBorder="1" applyAlignment="1">
      <alignment horizontal="center" wrapText="1"/>
      <protection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left" wrapText="1"/>
    </xf>
    <xf numFmtId="0" fontId="0" fillId="4" borderId="3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ont="1" applyFill="1" applyAlignment="1">
      <alignment horizontal="right"/>
    </xf>
    <xf numFmtId="0" fontId="0" fillId="0" borderId="9" xfId="0" applyFill="1" applyBorder="1" applyAlignment="1">
      <alignment/>
    </xf>
    <xf numFmtId="49" fontId="0" fillId="0" borderId="0" xfId="0" applyNumberFormat="1" applyAlignment="1">
      <alignment horizontal="centerContinuous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49" fontId="2" fillId="0" borderId="4" xfId="0" applyNumberFormat="1" applyFont="1" applyFill="1" applyBorder="1" applyAlignment="1">
      <alignment horizontal="centerContinuous"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/>
    </xf>
    <xf numFmtId="0" fontId="0" fillId="0" borderId="7" xfId="0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3" xfId="0" applyBorder="1" applyAlignment="1">
      <alignment horizontal="left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" xfId="0" applyFill="1" applyBorder="1" applyAlignment="1" applyProtection="1">
      <alignment horizontal="centerContinuous" wrapText="1"/>
      <protection locked="0"/>
    </xf>
    <xf numFmtId="0" fontId="0" fillId="0" borderId="0" xfId="0" applyFill="1" applyBorder="1" applyAlignment="1" applyProtection="1">
      <alignment horizontal="centerContinuous" wrapText="1"/>
      <protection locked="0"/>
    </xf>
    <xf numFmtId="0" fontId="0" fillId="0" borderId="12" xfId="0" applyFill="1" applyBorder="1" applyAlignment="1" applyProtection="1">
      <alignment horizontal="centerContinuous" wrapText="1"/>
      <protection locked="0"/>
    </xf>
    <xf numFmtId="0" fontId="0" fillId="0" borderId="7" xfId="0" applyFill="1" applyBorder="1" applyAlignment="1" applyProtection="1">
      <alignment horizontal="centerContinuous" wrapText="1"/>
      <protection locked="0"/>
    </xf>
    <xf numFmtId="0" fontId="0" fillId="0" borderId="14" xfId="0" applyFill="1" applyBorder="1" applyAlignment="1" applyProtection="1">
      <alignment horizontal="centerContinuous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Continuous"/>
    </xf>
    <xf numFmtId="0" fontId="14" fillId="0" borderId="8" xfId="0" applyFont="1" applyFill="1" applyBorder="1" applyAlignment="1">
      <alignment horizontal="centerContinuous"/>
    </xf>
    <xf numFmtId="0" fontId="14" fillId="0" borderId="14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 textRotation="90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5" borderId="3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49" fontId="0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6" fillId="6" borderId="2" xfId="21" applyFont="1" applyFill="1" applyBorder="1" applyAlignment="1">
      <alignment horizontal="right" wrapText="1"/>
      <protection/>
    </xf>
    <xf numFmtId="0" fontId="6" fillId="6" borderId="2" xfId="21" applyFont="1" applyFill="1" applyBorder="1" applyAlignment="1">
      <alignment horizontal="left" wrapText="1"/>
      <protection/>
    </xf>
    <xf numFmtId="0" fontId="33" fillId="7" borderId="2" xfId="21" applyFont="1" applyFill="1" applyBorder="1" applyAlignment="1">
      <alignment horizontal="right" wrapText="1"/>
      <protection/>
    </xf>
    <xf numFmtId="0" fontId="33" fillId="7" borderId="2" xfId="21" applyFont="1" applyFill="1" applyBorder="1" applyAlignment="1">
      <alignment horizontal="left" wrapText="1"/>
      <protection/>
    </xf>
    <xf numFmtId="0" fontId="6" fillId="8" borderId="2" xfId="21" applyFont="1" applyFill="1" applyBorder="1" applyAlignment="1">
      <alignment horizontal="right" wrapText="1"/>
      <protection/>
    </xf>
    <xf numFmtId="0" fontId="6" fillId="8" borderId="2" xfId="21" applyFont="1" applyFill="1" applyBorder="1" applyAlignment="1">
      <alignment horizontal="left" wrapText="1"/>
      <protection/>
    </xf>
    <xf numFmtId="0" fontId="6" fillId="9" borderId="2" xfId="21" applyFont="1" applyFill="1" applyBorder="1" applyAlignment="1">
      <alignment horizontal="right" wrapText="1"/>
      <protection/>
    </xf>
    <xf numFmtId="0" fontId="6" fillId="9" borderId="2" xfId="21" applyFont="1" applyFill="1" applyBorder="1" applyAlignment="1">
      <alignment horizontal="left" wrapText="1"/>
      <protection/>
    </xf>
    <xf numFmtId="0" fontId="6" fillId="10" borderId="2" xfId="21" applyFont="1" applyFill="1" applyBorder="1" applyAlignment="1">
      <alignment horizontal="right" wrapText="1"/>
      <protection/>
    </xf>
    <xf numFmtId="0" fontId="6" fillId="10" borderId="2" xfId="21" applyFont="1" applyFill="1" applyBorder="1" applyAlignment="1">
      <alignment horizontal="left" wrapText="1"/>
      <protection/>
    </xf>
    <xf numFmtId="0" fontId="33" fillId="11" borderId="2" xfId="21" applyFont="1" applyFill="1" applyBorder="1" applyAlignment="1">
      <alignment horizontal="right" wrapText="1"/>
      <protection/>
    </xf>
    <xf numFmtId="0" fontId="33" fillId="11" borderId="2" xfId="21" applyFont="1" applyFill="1" applyBorder="1" applyAlignment="1">
      <alignment horizontal="left" wrapText="1"/>
      <protection/>
    </xf>
    <xf numFmtId="0" fontId="33" fillId="12" borderId="2" xfId="21" applyFont="1" applyFill="1" applyBorder="1" applyAlignment="1">
      <alignment horizontal="right" wrapText="1"/>
      <protection/>
    </xf>
    <xf numFmtId="0" fontId="33" fillId="12" borderId="2" xfId="21" applyFont="1" applyFill="1" applyBorder="1" applyAlignment="1">
      <alignment horizontal="left" wrapText="1"/>
      <protection/>
    </xf>
    <xf numFmtId="0" fontId="14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33" fillId="13" borderId="2" xfId="21" applyFont="1" applyFill="1" applyBorder="1" applyAlignment="1">
      <alignment horizontal="right" wrapText="1"/>
      <protection/>
    </xf>
    <xf numFmtId="0" fontId="33" fillId="13" borderId="2" xfId="21" applyFont="1" applyFill="1" applyBorder="1" applyAlignment="1">
      <alignment horizontal="left" wrapText="1"/>
      <protection/>
    </xf>
    <xf numFmtId="0" fontId="10" fillId="14" borderId="3" xfId="0" applyFont="1" applyFill="1" applyBorder="1" applyAlignment="1">
      <alignment/>
    </xf>
    <xf numFmtId="0" fontId="10" fillId="15" borderId="3" xfId="0" applyFont="1" applyFill="1" applyBorder="1" applyAlignment="1">
      <alignment/>
    </xf>
    <xf numFmtId="0" fontId="10" fillId="16" borderId="3" xfId="0" applyFont="1" applyFill="1" applyBorder="1" applyAlignment="1">
      <alignment/>
    </xf>
    <xf numFmtId="0" fontId="0" fillId="17" borderId="3" xfId="0" applyFill="1" applyBorder="1" applyAlignment="1">
      <alignment/>
    </xf>
    <xf numFmtId="0" fontId="6" fillId="18" borderId="2" xfId="21" applyFont="1" applyFill="1" applyBorder="1" applyAlignment="1">
      <alignment horizontal="right" wrapText="1"/>
      <protection/>
    </xf>
    <xf numFmtId="0" fontId="6" fillId="18" borderId="2" xfId="21" applyFont="1" applyFill="1" applyBorder="1" applyAlignment="1">
      <alignment horizontal="left" wrapText="1"/>
      <protection/>
    </xf>
    <xf numFmtId="0" fontId="6" fillId="19" borderId="2" xfId="21" applyFont="1" applyFill="1" applyBorder="1" applyAlignment="1">
      <alignment horizontal="right" wrapText="1"/>
      <protection/>
    </xf>
    <xf numFmtId="0" fontId="6" fillId="19" borderId="2" xfId="21" applyFont="1" applyFill="1" applyBorder="1" applyAlignment="1">
      <alignment horizontal="left" wrapText="1"/>
      <protection/>
    </xf>
    <xf numFmtId="0" fontId="6" fillId="20" borderId="2" xfId="21" applyFont="1" applyFill="1" applyBorder="1" applyAlignment="1">
      <alignment horizontal="right" wrapText="1"/>
      <protection/>
    </xf>
    <xf numFmtId="0" fontId="6" fillId="20" borderId="2" xfId="21" applyFont="1" applyFill="1" applyBorder="1" applyAlignment="1">
      <alignment horizontal="left" wrapText="1"/>
      <protection/>
    </xf>
    <xf numFmtId="0" fontId="6" fillId="21" borderId="2" xfId="21" applyFont="1" applyFill="1" applyBorder="1" applyAlignment="1">
      <alignment horizontal="right" wrapText="1"/>
      <protection/>
    </xf>
    <xf numFmtId="0" fontId="6" fillId="21" borderId="2" xfId="21" applyFont="1" applyFill="1" applyBorder="1" applyAlignment="1">
      <alignment horizontal="left" wrapText="1"/>
      <protection/>
    </xf>
    <xf numFmtId="0" fontId="0" fillId="22" borderId="3" xfId="0" applyFill="1" applyBorder="1" applyAlignment="1">
      <alignment/>
    </xf>
    <xf numFmtId="0" fontId="0" fillId="23" borderId="9" xfId="0" applyFill="1" applyBorder="1" applyAlignment="1">
      <alignment/>
    </xf>
    <xf numFmtId="0" fontId="0" fillId="24" borderId="3" xfId="0" applyFill="1" applyBorder="1" applyAlignment="1">
      <alignment/>
    </xf>
    <xf numFmtId="0" fontId="0" fillId="25" borderId="3" xfId="0" applyFill="1" applyBorder="1" applyAlignment="1">
      <alignment/>
    </xf>
    <xf numFmtId="0" fontId="0" fillId="26" borderId="3" xfId="0" applyFill="1" applyBorder="1" applyAlignment="1">
      <alignment/>
    </xf>
    <xf numFmtId="0" fontId="0" fillId="23" borderId="3" xfId="0" applyFill="1" applyBorder="1" applyAlignment="1">
      <alignment/>
    </xf>
    <xf numFmtId="0" fontId="0" fillId="27" borderId="3" xfId="0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3" xfId="0" applyFill="1" applyBorder="1" applyAlignment="1">
      <alignment horizontal="center" wrapText="1"/>
    </xf>
    <xf numFmtId="0" fontId="0" fillId="4" borderId="3" xfId="0" applyFill="1" applyBorder="1" applyAlignment="1">
      <alignment/>
    </xf>
    <xf numFmtId="0" fontId="0" fillId="23" borderId="3" xfId="0" applyFill="1" applyBorder="1" applyAlignment="1">
      <alignment horizontal="left" wrapText="1"/>
    </xf>
    <xf numFmtId="0" fontId="10" fillId="14" borderId="3" xfId="0" applyFont="1" applyFill="1" applyBorder="1" applyAlignment="1">
      <alignment horizontal="left" wrapText="1"/>
    </xf>
    <xf numFmtId="0" fontId="10" fillId="15" borderId="3" xfId="0" applyFont="1" applyFill="1" applyBorder="1" applyAlignment="1">
      <alignment horizontal="left" wrapText="1"/>
    </xf>
    <xf numFmtId="0" fontId="10" fillId="28" borderId="3" xfId="0" applyFont="1" applyFill="1" applyBorder="1" applyAlignment="1">
      <alignment horizontal="left" wrapText="1"/>
    </xf>
    <xf numFmtId="0" fontId="0" fillId="17" borderId="3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22" borderId="3" xfId="0" applyFill="1" applyBorder="1" applyAlignment="1">
      <alignment horizontal="left" wrapText="1"/>
    </xf>
    <xf numFmtId="0" fontId="0" fillId="25" borderId="3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24" borderId="3" xfId="0" applyFill="1" applyBorder="1" applyAlignment="1">
      <alignment horizontal="left" wrapText="1"/>
    </xf>
    <xf numFmtId="0" fontId="0" fillId="27" borderId="3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23" borderId="5" xfId="0" applyFont="1" applyFill="1" applyBorder="1" applyAlignment="1">
      <alignment horizontal="centerContinuous"/>
    </xf>
    <xf numFmtId="0" fontId="0" fillId="23" borderId="5" xfId="0" applyFont="1" applyFill="1" applyBorder="1" applyAlignment="1">
      <alignment horizontal="centerContinuous"/>
    </xf>
    <xf numFmtId="0" fontId="0" fillId="2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0" fontId="14" fillId="4" borderId="1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23" borderId="3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6" fillId="2" borderId="18" xfId="21" applyFont="1" applyFill="1" applyBorder="1" applyAlignment="1">
      <alignment horizontal="center" wrapText="1"/>
      <protection/>
    </xf>
    <xf numFmtId="0" fontId="8" fillId="2" borderId="18" xfId="2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13" borderId="3" xfId="21" applyFont="1" applyFill="1" applyBorder="1" applyAlignment="1">
      <alignment horizontal="right" wrapText="1"/>
      <protection/>
    </xf>
    <xf numFmtId="0" fontId="33" fillId="13" borderId="3" xfId="21" applyFont="1" applyFill="1" applyBorder="1" applyAlignment="1">
      <alignment horizontal="left" wrapText="1"/>
      <protection/>
    </xf>
    <xf numFmtId="0" fontId="0" fillId="2" borderId="3" xfId="0" applyFill="1" applyBorder="1" applyAlignment="1">
      <alignment/>
    </xf>
    <xf numFmtId="0" fontId="33" fillId="12" borderId="3" xfId="21" applyFont="1" applyFill="1" applyBorder="1" applyAlignment="1">
      <alignment horizontal="right" wrapText="1"/>
      <protection/>
    </xf>
    <xf numFmtId="0" fontId="33" fillId="12" borderId="3" xfId="21" applyFont="1" applyFill="1" applyBorder="1" applyAlignment="1">
      <alignment horizontal="left" wrapText="1"/>
      <protection/>
    </xf>
    <xf numFmtId="0" fontId="33" fillId="11" borderId="3" xfId="21" applyFont="1" applyFill="1" applyBorder="1" applyAlignment="1">
      <alignment horizontal="right" wrapText="1"/>
      <protection/>
    </xf>
    <xf numFmtId="0" fontId="33" fillId="11" borderId="3" xfId="21" applyFont="1" applyFill="1" applyBorder="1" applyAlignment="1">
      <alignment horizontal="left" wrapText="1"/>
      <protection/>
    </xf>
    <xf numFmtId="0" fontId="6" fillId="8" borderId="3" xfId="21" applyFont="1" applyFill="1" applyBorder="1" applyAlignment="1">
      <alignment horizontal="right" wrapText="1"/>
      <protection/>
    </xf>
    <xf numFmtId="0" fontId="6" fillId="8" borderId="3" xfId="21" applyFont="1" applyFill="1" applyBorder="1" applyAlignment="1">
      <alignment horizontal="left" wrapText="1"/>
      <protection/>
    </xf>
    <xf numFmtId="0" fontId="6" fillId="9" borderId="3" xfId="21" applyFont="1" applyFill="1" applyBorder="1" applyAlignment="1">
      <alignment horizontal="right" wrapText="1"/>
      <protection/>
    </xf>
    <xf numFmtId="0" fontId="6" fillId="9" borderId="3" xfId="21" applyFont="1" applyFill="1" applyBorder="1" applyAlignment="1">
      <alignment horizontal="left" wrapText="1"/>
      <protection/>
    </xf>
    <xf numFmtId="0" fontId="6" fillId="6" borderId="3" xfId="21" applyFont="1" applyFill="1" applyBorder="1" applyAlignment="1">
      <alignment horizontal="right" wrapText="1"/>
      <protection/>
    </xf>
    <xf numFmtId="0" fontId="6" fillId="6" borderId="3" xfId="21" applyFont="1" applyFill="1" applyBorder="1" applyAlignment="1">
      <alignment horizontal="left" wrapText="1"/>
      <protection/>
    </xf>
    <xf numFmtId="0" fontId="33" fillId="7" borderId="3" xfId="21" applyFont="1" applyFill="1" applyBorder="1" applyAlignment="1">
      <alignment horizontal="right" wrapText="1"/>
      <protection/>
    </xf>
    <xf numFmtId="0" fontId="33" fillId="7" borderId="3" xfId="21" applyFont="1" applyFill="1" applyBorder="1" applyAlignment="1">
      <alignment horizontal="left" wrapText="1"/>
      <protection/>
    </xf>
    <xf numFmtId="0" fontId="6" fillId="18" borderId="3" xfId="21" applyFont="1" applyFill="1" applyBorder="1" applyAlignment="1">
      <alignment horizontal="right" wrapText="1"/>
      <protection/>
    </xf>
    <xf numFmtId="0" fontId="6" fillId="18" borderId="3" xfId="21" applyFont="1" applyFill="1" applyBorder="1" applyAlignment="1">
      <alignment horizontal="left" wrapText="1"/>
      <protection/>
    </xf>
    <xf numFmtId="0" fontId="6" fillId="19" borderId="3" xfId="21" applyFont="1" applyFill="1" applyBorder="1" applyAlignment="1">
      <alignment horizontal="right" wrapText="1"/>
      <protection/>
    </xf>
    <xf numFmtId="0" fontId="6" fillId="19" borderId="3" xfId="21" applyFont="1" applyFill="1" applyBorder="1" applyAlignment="1">
      <alignment horizontal="left" wrapText="1"/>
      <protection/>
    </xf>
    <xf numFmtId="0" fontId="6" fillId="10" borderId="3" xfId="21" applyFont="1" applyFill="1" applyBorder="1" applyAlignment="1">
      <alignment horizontal="right" wrapText="1"/>
      <protection/>
    </xf>
    <xf numFmtId="0" fontId="6" fillId="10" borderId="3" xfId="21" applyFont="1" applyFill="1" applyBorder="1" applyAlignment="1">
      <alignment horizontal="left" wrapText="1"/>
      <protection/>
    </xf>
    <xf numFmtId="0" fontId="6" fillId="3" borderId="3" xfId="21" applyFont="1" applyFill="1" applyBorder="1" applyAlignment="1">
      <alignment horizontal="right" wrapText="1"/>
      <protection/>
    </xf>
    <xf numFmtId="0" fontId="6" fillId="3" borderId="3" xfId="21" applyFont="1" applyFill="1" applyBorder="1" applyAlignment="1">
      <alignment horizontal="left" wrapText="1"/>
      <protection/>
    </xf>
    <xf numFmtId="0" fontId="6" fillId="20" borderId="3" xfId="21" applyFont="1" applyFill="1" applyBorder="1" applyAlignment="1">
      <alignment horizontal="right" wrapText="1"/>
      <protection/>
    </xf>
    <xf numFmtId="0" fontId="6" fillId="20" borderId="3" xfId="21" applyFont="1" applyFill="1" applyBorder="1" applyAlignment="1">
      <alignment horizontal="left" wrapText="1"/>
      <protection/>
    </xf>
    <xf numFmtId="0" fontId="6" fillId="21" borderId="3" xfId="21" applyFont="1" applyFill="1" applyBorder="1" applyAlignment="1">
      <alignment horizontal="right" wrapText="1"/>
      <protection/>
    </xf>
    <xf numFmtId="0" fontId="6" fillId="21" borderId="3" xfId="21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10" fillId="28" borderId="3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Fill="1" applyBorder="1" applyAlignment="1">
      <alignment/>
    </xf>
    <xf numFmtId="49" fontId="0" fillId="0" borderId="4" xfId="0" applyNumberForma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3" borderId="5" xfId="0" applyFont="1" applyFill="1" applyBorder="1" applyAlignment="1" applyProtection="1">
      <alignment horizontal="center" vertical="center"/>
      <protection locked="0"/>
    </xf>
    <xf numFmtId="0" fontId="0" fillId="23" borderId="6" xfId="0" applyFont="1" applyFill="1" applyBorder="1" applyAlignment="1" applyProtection="1">
      <alignment horizontal="center" vertical="center"/>
      <protection locked="0"/>
    </xf>
    <xf numFmtId="0" fontId="0" fillId="23" borderId="15" xfId="0" applyFont="1" applyFill="1" applyBorder="1" applyAlignment="1" applyProtection="1">
      <alignment horizontal="center" vertical="center"/>
      <protection locked="0"/>
    </xf>
    <xf numFmtId="0" fontId="0" fillId="23" borderId="4" xfId="0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23" borderId="12" xfId="0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 vertical="center"/>
      <protection locked="0"/>
    </xf>
    <xf numFmtId="0" fontId="0" fillId="23" borderId="11" xfId="0" applyFont="1" applyFill="1" applyBorder="1" applyAlignment="1" applyProtection="1">
      <alignment horizontal="center" vertical="center"/>
      <protection locked="0"/>
    </xf>
    <xf numFmtId="0" fontId="0" fillId="23" borderId="16" xfId="0" applyFont="1" applyFill="1" applyBorder="1" applyAlignment="1" applyProtection="1">
      <alignment horizontal="center" vertical="center"/>
      <protection locked="0"/>
    </xf>
    <xf numFmtId="0" fontId="0" fillId="23" borderId="5" xfId="0" applyFont="1" applyFill="1" applyBorder="1" applyAlignment="1" applyProtection="1">
      <alignment horizontal="center" vertical="center" wrapText="1"/>
      <protection locked="0"/>
    </xf>
    <xf numFmtId="0" fontId="0" fillId="23" borderId="10" xfId="0" applyFont="1" applyFill="1" applyBorder="1" applyAlignment="1">
      <alignment horizontal="center" vertical="center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0" fillId="17" borderId="3" xfId="0" applyFon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center" wrapText="1"/>
      <protection locked="0"/>
    </xf>
    <xf numFmtId="0" fontId="0" fillId="27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4" fillId="24" borderId="5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2" fillId="27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7" fillId="22" borderId="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24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0" fontId="0" fillId="26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23" borderId="7" xfId="0" applyFont="1" applyFill="1" applyBorder="1" applyAlignment="1">
      <alignment horizontal="center"/>
    </xf>
    <xf numFmtId="0" fontId="14" fillId="23" borderId="8" xfId="0" applyFont="1" applyFill="1" applyBorder="1" applyAlignment="1">
      <alignment horizontal="center"/>
    </xf>
    <xf numFmtId="0" fontId="14" fillId="23" borderId="1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0" fillId="28" borderId="9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0" fillId="27" borderId="3" xfId="0" applyFill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25" borderId="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 vertical="center" wrapText="1"/>
    </xf>
    <xf numFmtId="0" fontId="17" fillId="23" borderId="3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0" fillId="28" borderId="16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14" fillId="26" borderId="17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24" borderId="4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6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10" fillId="28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textRotation="90" wrapText="1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23" borderId="5" xfId="0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0" fillId="15" borderId="14" xfId="0" applyFont="1" applyFill="1" applyBorder="1" applyAlignment="1">
      <alignment horizontal="center" vertical="center" wrapText="1"/>
    </xf>
    <xf numFmtId="0" fontId="0" fillId="24" borderId="4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 wrapText="1"/>
    </xf>
    <xf numFmtId="0" fontId="0" fillId="23" borderId="9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center" vertical="center" wrapText="1"/>
    </xf>
    <xf numFmtId="0" fontId="14" fillId="23" borderId="13" xfId="0" applyFont="1" applyFill="1" applyBorder="1" applyAlignment="1">
      <alignment horizontal="center" vertical="center" wrapText="1"/>
    </xf>
    <xf numFmtId="0" fontId="14" fillId="23" borderId="9" xfId="0" applyFont="1" applyFill="1" applyBorder="1" applyAlignment="1">
      <alignment horizontal="center" vertical="center" wrapText="1"/>
    </xf>
    <xf numFmtId="0" fontId="14" fillId="23" borderId="17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22" borderId="4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6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23" borderId="7" xfId="0" applyFont="1" applyFill="1" applyBorder="1" applyAlignment="1">
      <alignment horizontal="center"/>
    </xf>
    <xf numFmtId="0" fontId="0" fillId="23" borderId="8" xfId="0" applyFont="1" applyFill="1" applyBorder="1" applyAlignment="1">
      <alignment horizontal="center"/>
    </xf>
    <xf numFmtId="0" fontId="0" fillId="23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9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0" fillId="23" borderId="13" xfId="0" applyFont="1" applyFill="1" applyBorder="1" applyAlignment="1">
      <alignment horizontal="center" wrapText="1"/>
    </xf>
    <xf numFmtId="0" fontId="0" fillId="23" borderId="17" xfId="0" applyFont="1" applyFill="1" applyBorder="1" applyAlignment="1">
      <alignment horizont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wrapText="1"/>
    </xf>
    <xf numFmtId="0" fontId="0" fillId="27" borderId="17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  <protection locked="0"/>
    </xf>
    <xf numFmtId="0" fontId="12" fillId="22" borderId="13" xfId="0" applyFont="1" applyFill="1" applyBorder="1" applyAlignment="1">
      <alignment horizontal="center" vertical="center" wrapText="1" shrinkToFit="1"/>
    </xf>
    <xf numFmtId="0" fontId="12" fillId="22" borderId="9" xfId="0" applyFont="1" applyFill="1" applyBorder="1" applyAlignment="1">
      <alignment horizontal="center" vertical="center" wrapText="1" shrinkToFit="1"/>
    </xf>
    <xf numFmtId="0" fontId="12" fillId="22" borderId="17" xfId="0" applyFont="1" applyFill="1" applyBorder="1" applyAlignment="1">
      <alignment horizontal="center" vertical="center" wrapText="1" shrinkToFit="1"/>
    </xf>
    <xf numFmtId="0" fontId="0" fillId="24" borderId="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wrapText="1"/>
    </xf>
    <xf numFmtId="0" fontId="0" fillId="27" borderId="3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28" borderId="17" xfId="0" applyFont="1" applyFill="1" applyBorder="1" applyAlignment="1">
      <alignment horizontal="center" vertical="center" wrapText="1"/>
    </xf>
    <xf numFmtId="0" fontId="0" fillId="24" borderId="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/>
    </xf>
    <xf numFmtId="0" fontId="0" fillId="25" borderId="5" xfId="0" applyFont="1" applyFill="1" applyBorder="1" applyAlignment="1">
      <alignment horizontal="center" vertical="center" wrapText="1"/>
    </xf>
    <xf numFmtId="0" fontId="0" fillId="25" borderId="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center" vertical="center" wrapText="1"/>
    </xf>
    <xf numFmtId="0" fontId="0" fillId="24" borderId="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15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0" fillId="24" borderId="7" xfId="0" applyFont="1" applyFill="1" applyBorder="1" applyAlignment="1">
      <alignment horizontal="center" vertical="center"/>
    </xf>
    <xf numFmtId="0" fontId="0" fillId="24" borderId="8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0" fillId="23" borderId="5" xfId="0" applyFont="1" applyFill="1" applyBorder="1" applyAlignment="1">
      <alignment horizontal="center"/>
    </xf>
    <xf numFmtId="0" fontId="0" fillId="23" borderId="6" xfId="0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49" fontId="1" fillId="4" borderId="1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quireme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107" bestFit="1" customWidth="1"/>
    <col min="2" max="9" width="11.7109375" style="66" customWidth="1"/>
    <col min="10" max="10" width="8.8515625" style="66" customWidth="1"/>
    <col min="11" max="11" width="15.28125" style="66" bestFit="1" customWidth="1"/>
    <col min="12" max="12" width="12.8515625" style="66" bestFit="1" customWidth="1"/>
    <col min="13" max="13" width="5.00390625" style="66" bestFit="1" customWidth="1"/>
    <col min="14" max="14" width="29.421875" style="66" bestFit="1" customWidth="1"/>
    <col min="15" max="15" width="4.140625" style="66" bestFit="1" customWidth="1"/>
    <col min="16" max="16384" width="9.140625" style="66" customWidth="1"/>
  </cols>
  <sheetData>
    <row r="1" spans="2:12" ht="15.75">
      <c r="B1" s="67" t="s">
        <v>96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108"/>
      <c r="B2" s="283" t="s">
        <v>114</v>
      </c>
      <c r="C2" s="192" t="s">
        <v>100</v>
      </c>
      <c r="D2" s="192" t="s">
        <v>116</v>
      </c>
      <c r="E2" s="192" t="s">
        <v>115</v>
      </c>
      <c r="F2" s="284" t="s">
        <v>117</v>
      </c>
      <c r="G2" s="192" t="s">
        <v>119</v>
      </c>
      <c r="H2" s="192" t="s">
        <v>118</v>
      </c>
      <c r="I2" s="192" t="s">
        <v>120</v>
      </c>
      <c r="J2" s="192" t="s">
        <v>232</v>
      </c>
      <c r="K2" s="284" t="s">
        <v>231</v>
      </c>
      <c r="L2" s="284" t="s">
        <v>233</v>
      </c>
    </row>
    <row r="3" spans="3:12" ht="12.75"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4" ht="12.75">
      <c r="A4" s="109" t="s">
        <v>84</v>
      </c>
      <c r="B4" s="336" t="s">
        <v>321</v>
      </c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5" t="str">
        <f>A4</f>
        <v>0530</v>
      </c>
      <c r="N4" s="68"/>
    </row>
    <row r="5" spans="1:14" ht="12.75">
      <c r="A5" s="109" t="s">
        <v>234</v>
      </c>
      <c r="B5" s="339" t="s">
        <v>9</v>
      </c>
      <c r="C5" s="340"/>
      <c r="D5" s="340"/>
      <c r="E5" s="340"/>
      <c r="F5" s="340"/>
      <c r="G5" s="340"/>
      <c r="H5" s="340"/>
      <c r="I5" s="340"/>
      <c r="J5" s="340"/>
      <c r="K5" s="340"/>
      <c r="L5" s="341"/>
      <c r="M5" s="335" t="str">
        <f aca="true" t="shared" si="0" ref="M5:M38">A5</f>
        <v>0545</v>
      </c>
      <c r="N5" s="68"/>
    </row>
    <row r="6" spans="1:14" ht="12.75">
      <c r="A6" s="109"/>
      <c r="B6" s="342"/>
      <c r="C6" s="273"/>
      <c r="D6" s="273"/>
      <c r="E6" s="273"/>
      <c r="F6" s="273"/>
      <c r="G6" s="273"/>
      <c r="H6" s="273"/>
      <c r="I6" s="273"/>
      <c r="J6" s="273"/>
      <c r="K6" s="273"/>
      <c r="L6" s="274"/>
      <c r="M6" s="335"/>
      <c r="N6" s="68"/>
    </row>
    <row r="7" spans="1:14" ht="12.75">
      <c r="A7" s="109" t="s">
        <v>235</v>
      </c>
      <c r="B7" s="336" t="s">
        <v>101</v>
      </c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335" t="str">
        <f t="shared" si="0"/>
        <v>0615</v>
      </c>
      <c r="N7" s="68"/>
    </row>
    <row r="8" spans="1:14" ht="12.75">
      <c r="A8" s="109" t="s">
        <v>236</v>
      </c>
      <c r="B8" s="339" t="s">
        <v>11</v>
      </c>
      <c r="C8" s="340"/>
      <c r="D8" s="340"/>
      <c r="E8" s="340"/>
      <c r="F8" s="340"/>
      <c r="G8" s="340"/>
      <c r="H8" s="340"/>
      <c r="I8" s="340"/>
      <c r="J8" s="340"/>
      <c r="K8" s="340"/>
      <c r="L8" s="341"/>
      <c r="M8" s="335" t="str">
        <f t="shared" si="0"/>
        <v>0645</v>
      </c>
      <c r="N8" s="68"/>
    </row>
    <row r="9" spans="1:14" ht="12.75">
      <c r="A9" s="109"/>
      <c r="B9" s="342"/>
      <c r="C9" s="273"/>
      <c r="D9" s="273"/>
      <c r="E9" s="273"/>
      <c r="F9" s="273"/>
      <c r="G9" s="273"/>
      <c r="H9" s="273"/>
      <c r="I9" s="273"/>
      <c r="J9" s="273"/>
      <c r="K9" s="273"/>
      <c r="L9" s="274"/>
      <c r="M9" s="335"/>
      <c r="N9" s="68"/>
    </row>
    <row r="10" spans="1:14" ht="12.75">
      <c r="A10" s="109" t="s">
        <v>131</v>
      </c>
      <c r="B10" s="339" t="s">
        <v>69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1"/>
      <c r="M10" s="335" t="str">
        <f t="shared" si="0"/>
        <v>0730</v>
      </c>
      <c r="N10" s="68"/>
    </row>
    <row r="11" spans="1:14" ht="12.75">
      <c r="A11" s="109"/>
      <c r="B11" s="342"/>
      <c r="C11" s="273"/>
      <c r="D11" s="273"/>
      <c r="E11" s="273"/>
      <c r="F11" s="273"/>
      <c r="G11" s="273"/>
      <c r="H11" s="273"/>
      <c r="I11" s="273"/>
      <c r="J11" s="273"/>
      <c r="K11" s="273"/>
      <c r="L11" s="274"/>
      <c r="M11" s="335"/>
      <c r="N11" s="68"/>
    </row>
    <row r="12" spans="1:14" ht="12.75">
      <c r="A12" s="109" t="s">
        <v>74</v>
      </c>
      <c r="B12" s="339" t="s">
        <v>261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38"/>
      <c r="M12" s="335" t="str">
        <f t="shared" si="0"/>
        <v>0900</v>
      </c>
      <c r="N12" s="68"/>
    </row>
    <row r="13" spans="1:14" ht="12.75" customHeight="1">
      <c r="A13" s="109" t="s">
        <v>83</v>
      </c>
      <c r="B13" s="110"/>
      <c r="C13" s="82"/>
      <c r="D13" s="82"/>
      <c r="E13" s="82"/>
      <c r="F13" s="82"/>
      <c r="G13" s="82"/>
      <c r="H13" s="82"/>
      <c r="I13" s="82"/>
      <c r="J13" s="82"/>
      <c r="K13" s="83"/>
      <c r="L13" s="111" t="s">
        <v>237</v>
      </c>
      <c r="M13" s="335" t="str">
        <f t="shared" si="0"/>
        <v>0930</v>
      </c>
      <c r="N13" s="68"/>
    </row>
    <row r="14" spans="1:14" ht="12.75" customHeight="1">
      <c r="A14" s="109" t="s">
        <v>133</v>
      </c>
      <c r="B14" s="112" t="s">
        <v>230</v>
      </c>
      <c r="C14" s="113"/>
      <c r="D14" s="113"/>
      <c r="E14" s="113"/>
      <c r="F14" s="113"/>
      <c r="G14" s="113"/>
      <c r="H14" s="113"/>
      <c r="I14" s="113"/>
      <c r="J14" s="113"/>
      <c r="K14" s="114"/>
      <c r="L14" s="256" t="s">
        <v>488</v>
      </c>
      <c r="M14" s="335" t="str">
        <f t="shared" si="0"/>
        <v>1000</v>
      </c>
      <c r="N14" s="68"/>
    </row>
    <row r="15" spans="1:14" ht="12.75">
      <c r="A15" s="109"/>
      <c r="B15" s="101"/>
      <c r="C15" s="26"/>
      <c r="D15" s="26"/>
      <c r="E15" s="26"/>
      <c r="F15" s="26"/>
      <c r="G15" s="26"/>
      <c r="H15" s="26"/>
      <c r="I15" s="26"/>
      <c r="J15" s="26"/>
      <c r="K15" s="102"/>
      <c r="L15" s="257"/>
      <c r="M15" s="335"/>
      <c r="N15" s="68"/>
    </row>
    <row r="16" spans="1:14" ht="12.75">
      <c r="A16" s="109" t="s">
        <v>134</v>
      </c>
      <c r="B16" s="115" t="s">
        <v>263</v>
      </c>
      <c r="C16" s="116"/>
      <c r="D16" s="96"/>
      <c r="E16" s="96"/>
      <c r="F16" s="96"/>
      <c r="G16" s="96"/>
      <c r="H16" s="96"/>
      <c r="I16" s="96"/>
      <c r="J16" s="96"/>
      <c r="K16" s="97"/>
      <c r="L16" s="258"/>
      <c r="M16" s="335" t="str">
        <f t="shared" si="0"/>
        <v>1100</v>
      </c>
      <c r="N16" s="68"/>
    </row>
    <row r="17" spans="1:14" ht="12.75">
      <c r="A17" s="109" t="s">
        <v>77</v>
      </c>
      <c r="B17" s="342" t="s">
        <v>238</v>
      </c>
      <c r="C17" s="273"/>
      <c r="D17" s="273"/>
      <c r="E17" s="273"/>
      <c r="F17" s="273"/>
      <c r="G17" s="273"/>
      <c r="H17" s="273"/>
      <c r="I17" s="273"/>
      <c r="J17" s="273"/>
      <c r="K17" s="273"/>
      <c r="L17" s="338"/>
      <c r="M17" s="335" t="str">
        <f t="shared" si="0"/>
        <v>1130</v>
      </c>
      <c r="N17" s="68"/>
    </row>
    <row r="18" spans="1:14" ht="12.75">
      <c r="A18" s="109" t="s">
        <v>135</v>
      </c>
      <c r="B18" s="339" t="s">
        <v>239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1"/>
      <c r="M18" s="335" t="str">
        <f t="shared" si="0"/>
        <v>1200</v>
      </c>
      <c r="N18" s="68"/>
    </row>
    <row r="19" spans="1:14" ht="12.75">
      <c r="A19" s="109"/>
      <c r="B19" s="342"/>
      <c r="C19" s="273"/>
      <c r="D19" s="273"/>
      <c r="E19" s="273"/>
      <c r="F19" s="273"/>
      <c r="G19" s="273"/>
      <c r="H19" s="273"/>
      <c r="I19" s="273"/>
      <c r="J19" s="273"/>
      <c r="K19" s="273"/>
      <c r="L19" s="261"/>
      <c r="M19" s="335"/>
      <c r="N19" s="68"/>
    </row>
    <row r="20" spans="1:14" ht="12.75">
      <c r="A20" s="109">
        <v>1300</v>
      </c>
      <c r="B20" s="267" t="s">
        <v>249</v>
      </c>
      <c r="C20" s="268"/>
      <c r="D20" s="269"/>
      <c r="E20" s="340" t="s">
        <v>250</v>
      </c>
      <c r="F20" s="340"/>
      <c r="G20" s="340"/>
      <c r="H20" s="340"/>
      <c r="I20" s="340"/>
      <c r="J20" s="340"/>
      <c r="K20" s="340"/>
      <c r="L20" s="263" t="s">
        <v>255</v>
      </c>
      <c r="M20" s="335">
        <f t="shared" si="0"/>
        <v>1300</v>
      </c>
      <c r="N20" s="68"/>
    </row>
    <row r="21" spans="1:14" ht="12.75">
      <c r="A21" s="109"/>
      <c r="B21" s="270"/>
      <c r="C21" s="271"/>
      <c r="D21" s="272"/>
      <c r="E21" s="262"/>
      <c r="F21" s="262"/>
      <c r="G21" s="262"/>
      <c r="H21" s="262"/>
      <c r="I21" s="262"/>
      <c r="J21" s="262"/>
      <c r="K21" s="262"/>
      <c r="L21" s="259"/>
      <c r="M21" s="335"/>
      <c r="N21" s="68"/>
    </row>
    <row r="22" spans="1:14" ht="12.75">
      <c r="A22" s="109" t="s">
        <v>143</v>
      </c>
      <c r="B22" s="267" t="s">
        <v>248</v>
      </c>
      <c r="C22" s="268"/>
      <c r="D22" s="269"/>
      <c r="E22" s="262"/>
      <c r="F22" s="262"/>
      <c r="G22" s="262"/>
      <c r="H22" s="262"/>
      <c r="I22" s="262"/>
      <c r="J22" s="262"/>
      <c r="K22" s="262"/>
      <c r="L22" s="260" t="s">
        <v>252</v>
      </c>
      <c r="M22" s="335" t="str">
        <f t="shared" si="0"/>
        <v>1400</v>
      </c>
      <c r="N22" s="68"/>
    </row>
    <row r="23" spans="1:14" ht="12.75">
      <c r="A23" s="109"/>
      <c r="B23" s="270"/>
      <c r="C23" s="271"/>
      <c r="D23" s="272"/>
      <c r="E23" s="262"/>
      <c r="F23" s="262"/>
      <c r="G23" s="262"/>
      <c r="H23" s="262"/>
      <c r="I23" s="262"/>
      <c r="J23" s="262"/>
      <c r="K23" s="262"/>
      <c r="L23" s="255"/>
      <c r="M23" s="335"/>
      <c r="N23" s="68"/>
    </row>
    <row r="24" spans="1:14" ht="12.75">
      <c r="A24" s="109" t="s">
        <v>79</v>
      </c>
      <c r="B24" s="339" t="s">
        <v>241</v>
      </c>
      <c r="C24" s="340"/>
      <c r="D24" s="340"/>
      <c r="E24" s="341"/>
      <c r="F24" s="267" t="s">
        <v>250</v>
      </c>
      <c r="G24" s="268"/>
      <c r="H24" s="268"/>
      <c r="I24" s="268"/>
      <c r="J24" s="268"/>
      <c r="K24" s="269"/>
      <c r="L24" s="264" t="s">
        <v>253</v>
      </c>
      <c r="M24" s="335" t="str">
        <f t="shared" si="0"/>
        <v>1500</v>
      </c>
      <c r="N24" s="68"/>
    </row>
    <row r="25" spans="1:14" ht="12.75">
      <c r="A25" s="109"/>
      <c r="B25" s="342"/>
      <c r="C25" s="273"/>
      <c r="D25" s="273"/>
      <c r="E25" s="274"/>
      <c r="F25" s="270"/>
      <c r="G25" s="271"/>
      <c r="H25" s="271"/>
      <c r="I25" s="271"/>
      <c r="J25" s="271"/>
      <c r="K25" s="272"/>
      <c r="L25" s="265"/>
      <c r="M25" s="335"/>
      <c r="N25" s="68"/>
    </row>
    <row r="26" spans="1:14" ht="12.75">
      <c r="A26" s="109" t="s">
        <v>82</v>
      </c>
      <c r="B26" s="336" t="s">
        <v>240</v>
      </c>
      <c r="C26" s="338"/>
      <c r="D26" s="336" t="s">
        <v>251</v>
      </c>
      <c r="E26" s="337"/>
      <c r="F26" s="337"/>
      <c r="G26" s="337"/>
      <c r="H26" s="337"/>
      <c r="I26" s="337"/>
      <c r="J26" s="337"/>
      <c r="K26" s="337"/>
      <c r="L26" s="338"/>
      <c r="M26" s="335" t="str">
        <f t="shared" si="0"/>
        <v>1600</v>
      </c>
      <c r="N26" s="68"/>
    </row>
    <row r="27" spans="1:14" ht="12.75">
      <c r="A27" s="109">
        <v>1630</v>
      </c>
      <c r="B27" s="336" t="s">
        <v>16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8"/>
      <c r="M27" s="335">
        <f t="shared" si="0"/>
        <v>1630</v>
      </c>
      <c r="N27" s="68"/>
    </row>
    <row r="28" spans="1:14" ht="12.75">
      <c r="A28" s="109">
        <v>1700</v>
      </c>
      <c r="B28" s="339" t="s">
        <v>17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1"/>
      <c r="M28" s="335">
        <f t="shared" si="0"/>
        <v>1700</v>
      </c>
      <c r="N28" s="68"/>
    </row>
    <row r="29" spans="1:14" ht="12.75">
      <c r="A29" s="109">
        <v>1730</v>
      </c>
      <c r="B29" s="342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335">
        <f t="shared" si="0"/>
        <v>1730</v>
      </c>
      <c r="N29" s="68"/>
    </row>
    <row r="30" spans="1:14" ht="12.75">
      <c r="A30" s="109">
        <v>1800</v>
      </c>
      <c r="B30" s="336" t="s">
        <v>18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8"/>
      <c r="M30" s="335">
        <f t="shared" si="0"/>
        <v>1800</v>
      </c>
      <c r="N30" s="68"/>
    </row>
    <row r="31" spans="1:14" ht="12.75" customHeight="1">
      <c r="A31" s="109">
        <v>1830</v>
      </c>
      <c r="B31" s="275" t="s">
        <v>260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7"/>
      <c r="M31" s="335">
        <f t="shared" si="0"/>
        <v>1830</v>
      </c>
      <c r="N31" s="68"/>
    </row>
    <row r="32" spans="1:14" ht="12.75">
      <c r="A32" s="109">
        <v>1900</v>
      </c>
      <c r="B32" s="278"/>
      <c r="C32" s="279"/>
      <c r="D32" s="279"/>
      <c r="E32" s="279"/>
      <c r="F32" s="279"/>
      <c r="G32" s="279"/>
      <c r="H32" s="279"/>
      <c r="I32" s="279"/>
      <c r="J32" s="279"/>
      <c r="K32" s="279"/>
      <c r="L32" s="266"/>
      <c r="M32" s="335">
        <f t="shared" si="0"/>
        <v>1900</v>
      </c>
      <c r="N32" s="68"/>
    </row>
    <row r="33" spans="1:14" ht="12.75">
      <c r="A33" s="109">
        <v>1930</v>
      </c>
      <c r="B33" s="267" t="s">
        <v>13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9"/>
      <c r="M33" s="335">
        <f t="shared" si="0"/>
        <v>1930</v>
      </c>
      <c r="N33" s="68"/>
    </row>
    <row r="34" spans="1:14" ht="12.75">
      <c r="A34" s="109">
        <v>2000</v>
      </c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2"/>
      <c r="M34" s="335">
        <f t="shared" si="0"/>
        <v>2000</v>
      </c>
      <c r="N34" s="68"/>
    </row>
    <row r="35" spans="1:14" ht="12.75">
      <c r="A35" s="109">
        <v>2030</v>
      </c>
      <c r="B35" s="342" t="s">
        <v>254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4"/>
      <c r="M35" s="335">
        <f t="shared" si="0"/>
        <v>2030</v>
      </c>
      <c r="N35" s="68"/>
    </row>
    <row r="36" spans="1:14" ht="12.75">
      <c r="A36" s="109">
        <v>2100</v>
      </c>
      <c r="B36" s="336" t="s">
        <v>10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8"/>
      <c r="M36" s="335">
        <f t="shared" si="0"/>
        <v>2100</v>
      </c>
      <c r="N36" s="68"/>
    </row>
    <row r="37" spans="1:14" ht="12.75">
      <c r="A37" s="109">
        <v>2130</v>
      </c>
      <c r="B37" s="336" t="s">
        <v>20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8"/>
      <c r="M37" s="335">
        <f t="shared" si="0"/>
        <v>2130</v>
      </c>
      <c r="N37" s="68"/>
    </row>
    <row r="38" spans="1:14" ht="12.75">
      <c r="A38" s="109">
        <v>2200</v>
      </c>
      <c r="B38" s="336" t="s">
        <v>21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8"/>
      <c r="M38" s="335">
        <f t="shared" si="0"/>
        <v>2200</v>
      </c>
      <c r="N38" s="68"/>
    </row>
    <row r="39" spans="1:10" ht="12.75">
      <c r="A39" s="109"/>
      <c r="B39" s="20" t="s">
        <v>265</v>
      </c>
      <c r="C39" s="20"/>
      <c r="D39" s="20"/>
      <c r="E39" s="20"/>
      <c r="F39" s="20"/>
      <c r="G39" s="20"/>
      <c r="H39" s="20"/>
      <c r="I39" s="20"/>
      <c r="J39" s="68"/>
    </row>
    <row r="40" spans="1:10" ht="12.75">
      <c r="A40" s="109"/>
      <c r="B40" s="20"/>
      <c r="C40" s="20"/>
      <c r="D40" s="20"/>
      <c r="E40" s="20"/>
      <c r="F40" s="20"/>
      <c r="G40" s="20"/>
      <c r="H40" s="20"/>
      <c r="I40" s="20"/>
      <c r="J40" s="68"/>
    </row>
    <row r="41" ht="12.75">
      <c r="J41" s="68"/>
    </row>
  </sheetData>
  <mergeCells count="28">
    <mergeCell ref="B12:L12"/>
    <mergeCell ref="L14:L16"/>
    <mergeCell ref="B17:L17"/>
    <mergeCell ref="B10:L11"/>
    <mergeCell ref="B4:L4"/>
    <mergeCell ref="B5:L6"/>
    <mergeCell ref="B7:L7"/>
    <mergeCell ref="B8:L9"/>
    <mergeCell ref="B37:L37"/>
    <mergeCell ref="B38:L38"/>
    <mergeCell ref="B33:L34"/>
    <mergeCell ref="B35:L35"/>
    <mergeCell ref="B36:L36"/>
    <mergeCell ref="B18:L19"/>
    <mergeCell ref="B20:D21"/>
    <mergeCell ref="E20:K23"/>
    <mergeCell ref="L20:L21"/>
    <mergeCell ref="B22:D23"/>
    <mergeCell ref="L22:L23"/>
    <mergeCell ref="B24:E25"/>
    <mergeCell ref="F24:K25"/>
    <mergeCell ref="L24:L25"/>
    <mergeCell ref="B26:C26"/>
    <mergeCell ref="D26:L26"/>
    <mergeCell ref="B27:L27"/>
    <mergeCell ref="B28:L29"/>
    <mergeCell ref="B30:L30"/>
    <mergeCell ref="B31:L32"/>
  </mergeCells>
  <printOptions/>
  <pageMargins left="0.75" right="0.75" top="1" bottom="1" header="0.5" footer="0.5"/>
  <pageSetup orientation="landscape" scale="91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M23" sqref="M23"/>
    </sheetView>
  </sheetViews>
  <sheetFormatPr defaultColWidth="9.140625" defaultRowHeight="12.75"/>
  <cols>
    <col min="1" max="1" width="5.00390625" style="42" bestFit="1" customWidth="1"/>
    <col min="2" max="2" width="13.7109375" style="62" customWidth="1"/>
    <col min="3" max="10" width="13.7109375" style="39" customWidth="1"/>
    <col min="11" max="11" width="5.00390625" style="39" bestFit="1" customWidth="1"/>
    <col min="12" max="16384" width="9.140625" style="39" customWidth="1"/>
  </cols>
  <sheetData>
    <row r="1" spans="1:10" s="28" customFormat="1" ht="15.75">
      <c r="A1" s="27"/>
      <c r="B1" s="597" t="s">
        <v>189</v>
      </c>
      <c r="C1" s="597"/>
      <c r="D1" s="597"/>
      <c r="E1" s="597"/>
      <c r="F1" s="597"/>
      <c r="G1" s="597"/>
      <c r="H1" s="597"/>
      <c r="I1" s="597"/>
      <c r="J1" s="597"/>
    </row>
    <row r="2" spans="1:10" s="32" customFormat="1" ht="12.75">
      <c r="A2" s="29"/>
      <c r="B2" s="65" t="s">
        <v>192</v>
      </c>
      <c r="C2" s="24" t="s">
        <v>0</v>
      </c>
      <c r="D2" s="25" t="s">
        <v>1</v>
      </c>
      <c r="E2" s="25" t="s">
        <v>2</v>
      </c>
      <c r="F2" s="26" t="s">
        <v>3</v>
      </c>
      <c r="G2" s="24" t="s">
        <v>4</v>
      </c>
      <c r="H2" s="25" t="s">
        <v>5</v>
      </c>
      <c r="I2" s="25" t="s">
        <v>6</v>
      </c>
      <c r="J2" s="25" t="s">
        <v>7</v>
      </c>
    </row>
    <row r="3" spans="1:10" s="32" customFormat="1" ht="12.75">
      <c r="A3" s="27"/>
      <c r="B3" s="32" t="s">
        <v>100</v>
      </c>
      <c r="C3" s="270" t="s">
        <v>191</v>
      </c>
      <c r="D3" s="271"/>
      <c r="E3" s="271"/>
      <c r="F3" s="271"/>
      <c r="G3" s="270" t="s">
        <v>8</v>
      </c>
      <c r="H3" s="271"/>
      <c r="I3" s="271"/>
      <c r="J3" s="271"/>
    </row>
    <row r="4" spans="1:11" s="14" customFormat="1" ht="12.75">
      <c r="A4" s="42" t="s">
        <v>84</v>
      </c>
      <c r="B4" s="560" t="s">
        <v>321</v>
      </c>
      <c r="C4" s="576"/>
      <c r="D4" s="576"/>
      <c r="E4" s="576"/>
      <c r="F4" s="576"/>
      <c r="G4" s="576"/>
      <c r="H4" s="576"/>
      <c r="I4" s="576"/>
      <c r="J4" s="561"/>
      <c r="K4" s="175" t="str">
        <f>A4</f>
        <v>0530</v>
      </c>
    </row>
    <row r="5" spans="1:11" s="14" customFormat="1" ht="12.75">
      <c r="A5" s="42" t="s">
        <v>234</v>
      </c>
      <c r="B5" s="674" t="s">
        <v>431</v>
      </c>
      <c r="C5" s="675"/>
      <c r="D5" s="675"/>
      <c r="E5" s="675"/>
      <c r="F5" s="675"/>
      <c r="G5" s="675"/>
      <c r="H5" s="675"/>
      <c r="I5" s="675"/>
      <c r="J5" s="676"/>
      <c r="K5" s="175" t="str">
        <f aca="true" t="shared" si="0" ref="K5:K31">A5</f>
        <v>0545</v>
      </c>
    </row>
    <row r="6" spans="1:11" s="14" customFormat="1" ht="12.75">
      <c r="A6" s="42" t="s">
        <v>214</v>
      </c>
      <c r="B6" s="677"/>
      <c r="C6" s="678"/>
      <c r="D6" s="678"/>
      <c r="E6" s="678"/>
      <c r="F6" s="678"/>
      <c r="G6" s="678"/>
      <c r="H6" s="678"/>
      <c r="I6" s="678"/>
      <c r="J6" s="679"/>
      <c r="K6" s="175" t="str">
        <f t="shared" si="0"/>
        <v>0630</v>
      </c>
    </row>
    <row r="7" spans="1:11" s="14" customFormat="1" ht="12.75">
      <c r="A7" s="42" t="s">
        <v>91</v>
      </c>
      <c r="B7" s="680"/>
      <c r="C7" s="681"/>
      <c r="D7" s="681"/>
      <c r="E7" s="681"/>
      <c r="F7" s="681"/>
      <c r="G7" s="681"/>
      <c r="H7" s="681"/>
      <c r="I7" s="681"/>
      <c r="J7" s="682"/>
      <c r="K7" s="175" t="str">
        <f t="shared" si="0"/>
        <v>0700</v>
      </c>
    </row>
    <row r="8" spans="1:11" s="14" customFormat="1" ht="12.75">
      <c r="A8" s="42" t="s">
        <v>131</v>
      </c>
      <c r="B8" s="683" t="s">
        <v>69</v>
      </c>
      <c r="C8" s="684"/>
      <c r="D8" s="685"/>
      <c r="E8" s="686" t="s">
        <v>434</v>
      </c>
      <c r="F8" s="687"/>
      <c r="G8" s="688"/>
      <c r="H8" s="686" t="s">
        <v>434</v>
      </c>
      <c r="I8" s="687"/>
      <c r="J8" s="688"/>
      <c r="K8" s="175" t="str">
        <f t="shared" si="0"/>
        <v>0730</v>
      </c>
    </row>
    <row r="9" spans="1:11" s="14" customFormat="1" ht="12.75">
      <c r="A9" s="42" t="s">
        <v>193</v>
      </c>
      <c r="B9" s="686" t="s">
        <v>434</v>
      </c>
      <c r="C9" s="687"/>
      <c r="D9" s="688"/>
      <c r="E9" s="684" t="s">
        <v>69</v>
      </c>
      <c r="F9" s="684"/>
      <c r="G9" s="685"/>
      <c r="H9" s="689"/>
      <c r="I9" s="690"/>
      <c r="J9" s="691"/>
      <c r="K9" s="175" t="str">
        <f t="shared" si="0"/>
        <v>0750</v>
      </c>
    </row>
    <row r="10" spans="1:11" s="14" customFormat="1" ht="12.75">
      <c r="A10" s="42" t="s">
        <v>432</v>
      </c>
      <c r="B10" s="689"/>
      <c r="C10" s="690"/>
      <c r="D10" s="691"/>
      <c r="E10" s="686" t="s">
        <v>434</v>
      </c>
      <c r="F10" s="687"/>
      <c r="G10" s="688"/>
      <c r="H10" s="683" t="s">
        <v>69</v>
      </c>
      <c r="I10" s="684"/>
      <c r="J10" s="685"/>
      <c r="K10" s="175" t="str">
        <f t="shared" si="0"/>
        <v>0810</v>
      </c>
    </row>
    <row r="11" spans="1:11" s="14" customFormat="1" ht="12.75">
      <c r="A11" s="42" t="s">
        <v>75</v>
      </c>
      <c r="B11" s="665" t="s">
        <v>433</v>
      </c>
      <c r="C11" s="666"/>
      <c r="D11" s="666"/>
      <c r="E11" s="666"/>
      <c r="F11" s="666"/>
      <c r="G11" s="666"/>
      <c r="H11" s="666"/>
      <c r="I11" s="666"/>
      <c r="J11" s="667"/>
      <c r="K11" s="175" t="str">
        <f t="shared" si="0"/>
        <v>0830</v>
      </c>
    </row>
    <row r="12" spans="1:11" s="14" customFormat="1" ht="12.75">
      <c r="A12" s="42"/>
      <c r="B12" s="668"/>
      <c r="C12" s="669"/>
      <c r="D12" s="669"/>
      <c r="E12" s="669"/>
      <c r="F12" s="669"/>
      <c r="G12" s="669"/>
      <c r="H12" s="669"/>
      <c r="I12" s="669"/>
      <c r="J12" s="670"/>
      <c r="K12" s="175"/>
    </row>
    <row r="13" spans="1:11" s="14" customFormat="1" ht="12.75">
      <c r="A13" s="42"/>
      <c r="B13" s="671"/>
      <c r="C13" s="672"/>
      <c r="D13" s="672"/>
      <c r="E13" s="672"/>
      <c r="F13" s="672"/>
      <c r="G13" s="672"/>
      <c r="H13" s="672"/>
      <c r="I13" s="672"/>
      <c r="J13" s="673"/>
      <c r="K13" s="175"/>
    </row>
    <row r="14" spans="1:11" s="14" customFormat="1" ht="12.75">
      <c r="A14" s="42" t="s">
        <v>83</v>
      </c>
      <c r="B14" s="683" t="s">
        <v>30</v>
      </c>
      <c r="C14" s="684"/>
      <c r="D14" s="684"/>
      <c r="E14" s="684"/>
      <c r="F14" s="684"/>
      <c r="G14" s="684"/>
      <c r="H14" s="684"/>
      <c r="I14" s="684"/>
      <c r="J14" s="685"/>
      <c r="K14" s="175" t="str">
        <f t="shared" si="0"/>
        <v>0930</v>
      </c>
    </row>
    <row r="15" spans="1:11" s="14" customFormat="1" ht="12.75">
      <c r="A15" s="42">
        <v>1000</v>
      </c>
      <c r="B15" s="692" t="s">
        <v>188</v>
      </c>
      <c r="C15" s="693"/>
      <c r="D15" s="693"/>
      <c r="E15" s="693"/>
      <c r="F15" s="693"/>
      <c r="G15" s="693"/>
      <c r="H15" s="693"/>
      <c r="I15" s="693"/>
      <c r="J15" s="694"/>
      <c r="K15" s="175">
        <f t="shared" si="0"/>
        <v>1000</v>
      </c>
    </row>
    <row r="16" spans="1:11" s="14" customFormat="1" ht="12.75">
      <c r="A16" s="42"/>
      <c r="B16" s="695"/>
      <c r="C16" s="696"/>
      <c r="D16" s="696"/>
      <c r="E16" s="696"/>
      <c r="F16" s="696"/>
      <c r="G16" s="696"/>
      <c r="H16" s="696"/>
      <c r="I16" s="696"/>
      <c r="J16" s="697"/>
      <c r="K16" s="175"/>
    </row>
    <row r="17" spans="1:11" s="14" customFormat="1" ht="12.75">
      <c r="A17" s="42" t="s">
        <v>435</v>
      </c>
      <c r="B17" s="665" t="s">
        <v>31</v>
      </c>
      <c r="C17" s="666"/>
      <c r="D17" s="666"/>
      <c r="E17" s="666"/>
      <c r="F17" s="666"/>
      <c r="G17" s="666"/>
      <c r="H17" s="666"/>
      <c r="I17" s="666"/>
      <c r="J17" s="667"/>
      <c r="K17" s="175" t="str">
        <f t="shared" si="0"/>
        <v>1115</v>
      </c>
    </row>
    <row r="18" spans="1:11" s="14" customFormat="1" ht="12.75">
      <c r="A18" s="42"/>
      <c r="B18" s="668"/>
      <c r="C18" s="669"/>
      <c r="D18" s="669"/>
      <c r="E18" s="669"/>
      <c r="F18" s="669"/>
      <c r="G18" s="669"/>
      <c r="H18" s="669"/>
      <c r="I18" s="669"/>
      <c r="J18" s="670"/>
      <c r="K18" s="175"/>
    </row>
    <row r="19" spans="1:11" s="14" customFormat="1" ht="12.75">
      <c r="A19" s="42"/>
      <c r="B19" s="668"/>
      <c r="C19" s="669"/>
      <c r="D19" s="669"/>
      <c r="E19" s="669"/>
      <c r="F19" s="669"/>
      <c r="G19" s="669"/>
      <c r="H19" s="669"/>
      <c r="I19" s="669"/>
      <c r="J19" s="670"/>
      <c r="K19" s="175"/>
    </row>
    <row r="20" spans="1:11" s="14" customFormat="1" ht="12.75">
      <c r="A20" s="42"/>
      <c r="B20" s="671"/>
      <c r="C20" s="672"/>
      <c r="D20" s="672"/>
      <c r="E20" s="672"/>
      <c r="F20" s="672"/>
      <c r="G20" s="672"/>
      <c r="H20" s="672"/>
      <c r="I20" s="672"/>
      <c r="J20" s="673"/>
      <c r="K20" s="175"/>
    </row>
    <row r="21" spans="1:11" s="14" customFormat="1" ht="12.75">
      <c r="A21" s="42" t="s">
        <v>142</v>
      </c>
      <c r="B21" s="665" t="s">
        <v>228</v>
      </c>
      <c r="C21" s="666"/>
      <c r="D21" s="666"/>
      <c r="E21" s="666"/>
      <c r="F21" s="666"/>
      <c r="G21" s="666"/>
      <c r="H21" s="666"/>
      <c r="I21" s="666"/>
      <c r="J21" s="667"/>
      <c r="K21" s="175" t="str">
        <f t="shared" si="0"/>
        <v>1300</v>
      </c>
    </row>
    <row r="22" spans="1:11" s="14" customFormat="1" ht="12.75">
      <c r="A22" s="42"/>
      <c r="B22" s="671" t="s">
        <v>229</v>
      </c>
      <c r="C22" s="672"/>
      <c r="D22" s="672"/>
      <c r="E22" s="672"/>
      <c r="F22" s="672"/>
      <c r="G22" s="672"/>
      <c r="H22" s="672"/>
      <c r="I22" s="672"/>
      <c r="J22" s="673"/>
      <c r="K22" s="175"/>
    </row>
    <row r="23" spans="1:11" s="14" customFormat="1" ht="12.75">
      <c r="A23" s="42" t="s">
        <v>143</v>
      </c>
      <c r="B23" s="698" t="s">
        <v>436</v>
      </c>
      <c r="C23" s="699"/>
      <c r="D23" s="699"/>
      <c r="E23" s="699"/>
      <c r="F23" s="699"/>
      <c r="G23" s="699"/>
      <c r="H23" s="699"/>
      <c r="I23" s="699"/>
      <c r="J23" s="700"/>
      <c r="K23" s="175" t="str">
        <f t="shared" si="0"/>
        <v>1400</v>
      </c>
    </row>
    <row r="24" spans="1:11" s="14" customFormat="1" ht="12.75">
      <c r="A24" s="42"/>
      <c r="B24" s="701"/>
      <c r="C24" s="702"/>
      <c r="D24" s="702"/>
      <c r="E24" s="702"/>
      <c r="F24" s="702"/>
      <c r="G24" s="702"/>
      <c r="H24" s="702"/>
      <c r="I24" s="702"/>
      <c r="J24" s="703"/>
      <c r="K24" s="175"/>
    </row>
    <row r="25" spans="1:11" s="14" customFormat="1" ht="12.75">
      <c r="A25" s="42"/>
      <c r="B25" s="704"/>
      <c r="C25" s="705"/>
      <c r="D25" s="705"/>
      <c r="E25" s="705"/>
      <c r="F25" s="705"/>
      <c r="G25" s="705"/>
      <c r="H25" s="705"/>
      <c r="I25" s="705"/>
      <c r="J25" s="706"/>
      <c r="K25" s="175"/>
    </row>
    <row r="26" spans="1:11" ht="12.75">
      <c r="A26" s="42">
        <v>1700</v>
      </c>
      <c r="B26" s="56" t="s">
        <v>32</v>
      </c>
      <c r="C26" s="36"/>
      <c r="D26" s="36"/>
      <c r="E26" s="36"/>
      <c r="F26" s="36"/>
      <c r="G26" s="36"/>
      <c r="H26" s="36"/>
      <c r="I26" s="36"/>
      <c r="J26" s="75"/>
      <c r="K26" s="175">
        <f t="shared" si="0"/>
        <v>1700</v>
      </c>
    </row>
    <row r="27" spans="2:11" ht="12.75">
      <c r="B27" s="58" t="s">
        <v>88</v>
      </c>
      <c r="C27" s="41"/>
      <c r="D27" s="41"/>
      <c r="E27" s="79"/>
      <c r="F27" s="41"/>
      <c r="G27" s="41"/>
      <c r="H27" s="41"/>
      <c r="I27" s="41"/>
      <c r="J27" s="71"/>
      <c r="K27" s="175"/>
    </row>
    <row r="28" spans="2:11" ht="12.75">
      <c r="B28" s="60"/>
      <c r="C28" s="44"/>
      <c r="D28" s="44"/>
      <c r="E28" s="44"/>
      <c r="F28" s="44"/>
      <c r="G28" s="44"/>
      <c r="H28" s="44"/>
      <c r="I28" s="44"/>
      <c r="J28" s="70"/>
      <c r="K28" s="175"/>
    </row>
    <row r="29" spans="2:11" ht="12.75">
      <c r="B29" s="59"/>
      <c r="C29" s="16"/>
      <c r="D29" s="16"/>
      <c r="E29" s="16"/>
      <c r="F29" s="16"/>
      <c r="G29" s="16"/>
      <c r="H29" s="16"/>
      <c r="I29" s="16"/>
      <c r="J29" s="76"/>
      <c r="K29" s="175"/>
    </row>
    <row r="30" spans="1:11" ht="12.75">
      <c r="A30" s="42" t="s">
        <v>85</v>
      </c>
      <c r="B30" s="61" t="s">
        <v>87</v>
      </c>
      <c r="C30" s="57"/>
      <c r="D30" s="57"/>
      <c r="E30" s="57"/>
      <c r="F30" s="57"/>
      <c r="G30" s="57"/>
      <c r="H30" s="57"/>
      <c r="I30" s="57"/>
      <c r="J30" s="80"/>
      <c r="K30" s="175" t="str">
        <f t="shared" si="0"/>
        <v>2230</v>
      </c>
    </row>
    <row r="31" spans="1:11" ht="12.75">
      <c r="A31" s="42" t="s">
        <v>89</v>
      </c>
      <c r="B31" s="61" t="s">
        <v>86</v>
      </c>
      <c r="C31" s="57"/>
      <c r="D31" s="57"/>
      <c r="E31" s="57"/>
      <c r="F31" s="57"/>
      <c r="G31" s="57"/>
      <c r="H31" s="57"/>
      <c r="I31" s="57"/>
      <c r="J31" s="80"/>
      <c r="K31" s="175" t="str">
        <f t="shared" si="0"/>
        <v>2300</v>
      </c>
    </row>
    <row r="32" spans="2:10" ht="12.75">
      <c r="B32" s="587" t="s">
        <v>437</v>
      </c>
      <c r="C32" s="587"/>
      <c r="D32" s="587"/>
      <c r="E32" s="587"/>
      <c r="F32" s="588" t="s">
        <v>304</v>
      </c>
      <c r="G32" s="588"/>
      <c r="H32" s="588"/>
      <c r="I32" s="588"/>
      <c r="J32" s="588"/>
    </row>
  </sheetData>
  <mergeCells count="21">
    <mergeCell ref="B15:J16"/>
    <mergeCell ref="B17:J20"/>
    <mergeCell ref="B32:E32"/>
    <mergeCell ref="F32:J32"/>
    <mergeCell ref="B21:J21"/>
    <mergeCell ref="B22:J22"/>
    <mergeCell ref="B23:J25"/>
    <mergeCell ref="E8:G8"/>
    <mergeCell ref="E10:G10"/>
    <mergeCell ref="H8:J9"/>
    <mergeCell ref="B14:J14"/>
    <mergeCell ref="B1:J1"/>
    <mergeCell ref="B11:J13"/>
    <mergeCell ref="C3:F3"/>
    <mergeCell ref="G3:J3"/>
    <mergeCell ref="B4:J4"/>
    <mergeCell ref="B5:J7"/>
    <mergeCell ref="B8:D8"/>
    <mergeCell ref="E9:G9"/>
    <mergeCell ref="H10:J10"/>
    <mergeCell ref="B9:D10"/>
  </mergeCells>
  <printOptions horizontalCentered="1" verticalCentered="1"/>
  <pageMargins left="0.4" right="0.4" top="0.4" bottom="0.4" header="0.4" footer="0.4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3" sqref="B3"/>
    </sheetView>
  </sheetViews>
  <sheetFormatPr defaultColWidth="9.140625" defaultRowHeight="12.75"/>
  <cols>
    <col min="1" max="1" width="5.8515625" style="39" customWidth="1"/>
    <col min="2" max="9" width="13.57421875" style="39" customWidth="1"/>
    <col min="10" max="10" width="6.28125" style="39" customWidth="1"/>
    <col min="11" max="16384" width="9.140625" style="39" customWidth="1"/>
  </cols>
  <sheetData>
    <row r="1" spans="2:9" s="28" customFormat="1" ht="15.75">
      <c r="B1" s="281" t="s">
        <v>211</v>
      </c>
      <c r="C1" s="281"/>
      <c r="D1" s="281"/>
      <c r="E1" s="281"/>
      <c r="F1" s="281"/>
      <c r="G1" s="281"/>
      <c r="H1" s="281"/>
      <c r="I1" s="281"/>
    </row>
    <row r="2" s="14" customFormat="1" ht="12.75"/>
    <row r="3" spans="1:9" s="14" customFormat="1" ht="12.75">
      <c r="A3" s="282">
        <v>615</v>
      </c>
      <c r="B3" s="37" t="s">
        <v>321</v>
      </c>
      <c r="C3" s="38"/>
      <c r="D3" s="38"/>
      <c r="E3" s="38"/>
      <c r="F3" s="38"/>
      <c r="G3" s="38"/>
      <c r="H3" s="38"/>
      <c r="I3" s="74"/>
    </row>
    <row r="4" spans="1:9" s="14" customFormat="1" ht="12.75">
      <c r="A4" s="282">
        <v>630</v>
      </c>
      <c r="B4" s="37" t="s">
        <v>66</v>
      </c>
      <c r="C4" s="38"/>
      <c r="D4" s="38"/>
      <c r="E4" s="38"/>
      <c r="F4" s="38"/>
      <c r="G4" s="38"/>
      <c r="H4" s="38"/>
      <c r="I4" s="74"/>
    </row>
    <row r="5" spans="1:9" s="14" customFormat="1" ht="12.75">
      <c r="A5" s="282">
        <v>645</v>
      </c>
      <c r="B5" s="61" t="s">
        <v>12</v>
      </c>
      <c r="C5" s="57"/>
      <c r="D5" s="57"/>
      <c r="E5" s="57"/>
      <c r="F5" s="38"/>
      <c r="G5" s="38"/>
      <c r="H5" s="38"/>
      <c r="I5" s="74"/>
    </row>
    <row r="6" spans="1:9" s="14" customFormat="1" ht="12.75">
      <c r="A6" s="282">
        <v>700</v>
      </c>
      <c r="B6" s="35" t="s">
        <v>69</v>
      </c>
      <c r="C6" s="36"/>
      <c r="D6" s="36"/>
      <c r="E6" s="36"/>
      <c r="F6" s="36"/>
      <c r="G6" s="36"/>
      <c r="H6" s="36"/>
      <c r="I6" s="75"/>
    </row>
    <row r="7" spans="1:9" s="14" customFormat="1" ht="12.75">
      <c r="A7" s="282">
        <v>730</v>
      </c>
      <c r="B7" s="286"/>
      <c r="C7" s="41"/>
      <c r="D7" s="41"/>
      <c r="E7" s="41"/>
      <c r="F7" s="41"/>
      <c r="G7" s="41"/>
      <c r="H7" s="41"/>
      <c r="I7" s="71"/>
    </row>
    <row r="8" spans="1:9" s="14" customFormat="1" ht="12.75">
      <c r="A8" s="282">
        <v>800</v>
      </c>
      <c r="B8" s="287" t="s">
        <v>70</v>
      </c>
      <c r="C8" s="36"/>
      <c r="D8" s="36"/>
      <c r="E8" s="36"/>
      <c r="F8" s="36"/>
      <c r="G8" s="36"/>
      <c r="H8" s="36"/>
      <c r="I8" s="75"/>
    </row>
    <row r="9" spans="1:9" s="14" customFormat="1" ht="12.75">
      <c r="A9" s="282">
        <v>830</v>
      </c>
      <c r="B9" s="286" t="s">
        <v>71</v>
      </c>
      <c r="C9" s="41"/>
      <c r="D9" s="41"/>
      <c r="E9" s="41"/>
      <c r="F9" s="41"/>
      <c r="G9" s="41"/>
      <c r="H9" s="41"/>
      <c r="I9" s="71"/>
    </row>
    <row r="10" spans="1:9" s="14" customFormat="1" ht="12.75">
      <c r="A10" s="282">
        <v>845</v>
      </c>
      <c r="B10" s="288"/>
      <c r="C10" s="16"/>
      <c r="D10" s="16"/>
      <c r="E10" s="16"/>
      <c r="F10" s="16"/>
      <c r="G10" s="16"/>
      <c r="H10" s="16"/>
      <c r="I10" s="76"/>
    </row>
    <row r="11" spans="1:9" s="14" customFormat="1" ht="12.75">
      <c r="A11" s="282">
        <v>900</v>
      </c>
      <c r="B11" s="288"/>
      <c r="C11" s="31"/>
      <c r="D11" s="31"/>
      <c r="E11" s="31"/>
      <c r="F11" s="31"/>
      <c r="G11" s="31"/>
      <c r="H11" s="31"/>
      <c r="I11" s="289"/>
    </row>
    <row r="12" spans="1:9" s="14" customFormat="1" ht="12.75">
      <c r="A12" s="282">
        <v>930</v>
      </c>
      <c r="B12" s="286"/>
      <c r="C12" s="41"/>
      <c r="D12" s="41"/>
      <c r="E12" s="41"/>
      <c r="F12" s="41"/>
      <c r="G12" s="41"/>
      <c r="H12" s="41"/>
      <c r="I12" s="71"/>
    </row>
    <row r="13" spans="1:9" ht="12.75">
      <c r="A13" s="282">
        <v>1000</v>
      </c>
      <c r="B13" s="286"/>
      <c r="C13" s="41"/>
      <c r="D13" s="41"/>
      <c r="E13" s="41"/>
      <c r="F13" s="41"/>
      <c r="G13" s="41"/>
      <c r="H13" s="41"/>
      <c r="I13" s="71"/>
    </row>
    <row r="14" spans="1:9" ht="12.75">
      <c r="A14" s="282">
        <v>1030</v>
      </c>
      <c r="B14" s="286"/>
      <c r="C14" s="41"/>
      <c r="D14" s="41"/>
      <c r="E14" s="41"/>
      <c r="F14" s="41"/>
      <c r="G14" s="41"/>
      <c r="H14" s="41"/>
      <c r="I14" s="71"/>
    </row>
    <row r="15" spans="1:9" ht="12.75">
      <c r="A15" s="282">
        <v>1100</v>
      </c>
      <c r="B15" s="30"/>
      <c r="C15" s="16"/>
      <c r="D15" s="16"/>
      <c r="E15" s="16"/>
      <c r="F15" s="16"/>
      <c r="G15" s="16"/>
      <c r="H15" s="16"/>
      <c r="I15" s="76"/>
    </row>
    <row r="16" spans="1:9" ht="12.75">
      <c r="A16" s="282">
        <v>1130</v>
      </c>
      <c r="B16" s="193"/>
      <c r="C16" s="196"/>
      <c r="D16" s="196"/>
      <c r="E16" s="196"/>
      <c r="F16" s="196"/>
      <c r="G16" s="196"/>
      <c r="H16" s="196"/>
      <c r="I16" s="194"/>
    </row>
    <row r="17" spans="1:9" ht="12.75">
      <c r="A17" s="282">
        <v>1200</v>
      </c>
      <c r="B17" s="286" t="s">
        <v>31</v>
      </c>
      <c r="C17" s="41"/>
      <c r="D17" s="41"/>
      <c r="E17" s="41"/>
      <c r="F17" s="41"/>
      <c r="G17" s="41"/>
      <c r="H17" s="41"/>
      <c r="I17" s="71"/>
    </row>
    <row r="18" spans="1:9" ht="12.75">
      <c r="A18" s="282">
        <v>1300</v>
      </c>
      <c r="B18" s="193"/>
      <c r="C18" s="196"/>
      <c r="D18" s="196"/>
      <c r="E18" s="196"/>
      <c r="F18" s="196"/>
      <c r="G18" s="196"/>
      <c r="H18" s="196"/>
      <c r="I18" s="194"/>
    </row>
    <row r="19" spans="1:9" ht="12.75">
      <c r="A19" s="282"/>
      <c r="B19" s="16"/>
      <c r="C19" s="29"/>
      <c r="D19" s="29"/>
      <c r="E19" s="29"/>
      <c r="F19" s="29"/>
      <c r="G19" s="29"/>
      <c r="H19" s="29"/>
      <c r="I19" s="16"/>
    </row>
    <row r="20" ht="12.75">
      <c r="B20" s="290"/>
    </row>
    <row r="26" ht="12.75">
      <c r="B26" s="290"/>
    </row>
  </sheetData>
  <printOptions/>
  <pageMargins left="0.75" right="0.75" top="1" bottom="1" header="0.5" footer="0.5"/>
  <pageSetup horizontalDpi="200" verticalDpi="2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B1">
      <selection activeCell="L13" sqref="L13"/>
    </sheetView>
  </sheetViews>
  <sheetFormatPr defaultColWidth="9.140625" defaultRowHeight="12.75"/>
  <cols>
    <col min="1" max="1" width="31.140625" style="0" bestFit="1" customWidth="1"/>
    <col min="2" max="2" width="6.28125" style="0" bestFit="1" customWidth="1"/>
    <col min="3" max="3" width="4.140625" style="2" customWidth="1"/>
    <col min="4" max="4" width="23.57421875" style="0" bestFit="1" customWidth="1"/>
    <col min="5" max="5" width="4.7109375" style="2" customWidth="1"/>
    <col min="6" max="6" width="6.8515625" style="53" customWidth="1"/>
    <col min="7" max="7" width="20.7109375" style="2" customWidth="1"/>
    <col min="8" max="8" width="5.7109375" style="2" customWidth="1"/>
    <col min="9" max="9" width="3.00390625" style="0" bestFit="1" customWidth="1"/>
    <col min="10" max="10" width="48.57421875" style="0" bestFit="1" customWidth="1"/>
    <col min="11" max="11" width="8.28125" style="0" customWidth="1"/>
    <col min="12" max="12" width="6.7109375" style="0" customWidth="1"/>
    <col min="13" max="13" width="5.8515625" style="0" customWidth="1"/>
  </cols>
  <sheetData>
    <row r="1" spans="1:7" ht="12.75">
      <c r="A1" s="1" t="s">
        <v>34</v>
      </c>
      <c r="B1" s="1"/>
      <c r="C1" s="1"/>
      <c r="D1" s="1"/>
      <c r="E1" s="1"/>
      <c r="F1" s="50"/>
      <c r="G1" s="1"/>
    </row>
    <row r="2" spans="1:13" s="8" customFormat="1" ht="42" customHeight="1">
      <c r="A2" s="9" t="s">
        <v>35</v>
      </c>
      <c r="B2" s="9" t="s">
        <v>36</v>
      </c>
      <c r="C2" s="9" t="s">
        <v>62</v>
      </c>
      <c r="D2" s="9" t="s">
        <v>37</v>
      </c>
      <c r="E2" s="9" t="s">
        <v>64</v>
      </c>
      <c r="F2" s="51" t="s">
        <v>122</v>
      </c>
      <c r="G2" s="9" t="s">
        <v>494</v>
      </c>
      <c r="I2" s="3" t="s">
        <v>52</v>
      </c>
      <c r="J2" s="3" t="s">
        <v>41</v>
      </c>
      <c r="K2" s="6" t="s">
        <v>42</v>
      </c>
      <c r="L2" s="6" t="s">
        <v>59</v>
      </c>
      <c r="M2" s="6" t="s">
        <v>61</v>
      </c>
    </row>
    <row r="3" spans="1:13" ht="15" customHeight="1">
      <c r="A3" s="224" t="s">
        <v>103</v>
      </c>
      <c r="B3" s="9">
        <v>1</v>
      </c>
      <c r="C3" s="9" t="s">
        <v>53</v>
      </c>
      <c r="D3" s="33" t="s">
        <v>500</v>
      </c>
      <c r="E3" s="34">
        <v>12</v>
      </c>
      <c r="F3" s="51">
        <v>1</v>
      </c>
      <c r="G3" s="9"/>
      <c r="I3" s="200">
        <v>1</v>
      </c>
      <c r="J3" s="201" t="s">
        <v>453</v>
      </c>
      <c r="K3" s="200">
        <v>3</v>
      </c>
      <c r="L3" s="7">
        <f>SUMIF(E3:E54,I3,B3:B54)</f>
        <v>3</v>
      </c>
      <c r="M3" t="str">
        <f>IF(L3&gt;=K3,"Yes","No")</f>
        <v>Yes</v>
      </c>
    </row>
    <row r="4" spans="1:13" ht="15" customHeight="1">
      <c r="A4" s="202" t="s">
        <v>469</v>
      </c>
      <c r="B4" s="12">
        <v>1</v>
      </c>
      <c r="C4" s="9" t="s">
        <v>53</v>
      </c>
      <c r="D4" s="95" t="s">
        <v>510</v>
      </c>
      <c r="E4" s="10">
        <v>1</v>
      </c>
      <c r="F4" s="52" t="s">
        <v>156</v>
      </c>
      <c r="G4" s="12"/>
      <c r="I4" s="189">
        <v>2</v>
      </c>
      <c r="J4" s="190" t="s">
        <v>43</v>
      </c>
      <c r="K4" s="189">
        <v>1</v>
      </c>
      <c r="L4" s="7">
        <f>SUMIF(E3:E54,I4,B3:B54)</f>
        <v>1</v>
      </c>
      <c r="M4" t="str">
        <f aca="true" t="shared" si="0" ref="M4:M14">IF(L4&gt;=K4,"Yes","No")</f>
        <v>Yes</v>
      </c>
    </row>
    <row r="5" spans="1:13" ht="15" customHeight="1">
      <c r="A5" s="225" t="s">
        <v>225</v>
      </c>
      <c r="B5" s="9">
        <v>1</v>
      </c>
      <c r="C5" s="9" t="s">
        <v>53</v>
      </c>
      <c r="D5" s="33" t="s">
        <v>500</v>
      </c>
      <c r="E5" s="34">
        <v>1</v>
      </c>
      <c r="F5" s="51" t="s">
        <v>201</v>
      </c>
      <c r="G5" s="9"/>
      <c r="I5" s="187">
        <v>3</v>
      </c>
      <c r="J5" s="188" t="s">
        <v>44</v>
      </c>
      <c r="K5" s="187">
        <v>2</v>
      </c>
      <c r="L5" s="7">
        <f>SUMIF(E3:E54,I5,B3:B54)</f>
        <v>2</v>
      </c>
      <c r="M5" t="str">
        <f t="shared" si="0"/>
        <v>Yes</v>
      </c>
    </row>
    <row r="6" spans="1:13" ht="15" customHeight="1">
      <c r="A6" s="225" t="s">
        <v>217</v>
      </c>
      <c r="B6" s="9">
        <v>1</v>
      </c>
      <c r="C6" s="9" t="s">
        <v>53</v>
      </c>
      <c r="D6" s="33" t="s">
        <v>501</v>
      </c>
      <c r="E6" s="34">
        <v>1</v>
      </c>
      <c r="F6" s="51" t="s">
        <v>177</v>
      </c>
      <c r="G6" s="9"/>
      <c r="I6" s="181">
        <v>4</v>
      </c>
      <c r="J6" s="182" t="s">
        <v>45</v>
      </c>
      <c r="K6" s="181">
        <v>1</v>
      </c>
      <c r="L6" s="7">
        <f>SUMIF(E3:E54,I6,B3:B54)</f>
        <v>1.5</v>
      </c>
      <c r="M6" t="str">
        <f t="shared" si="0"/>
        <v>Yes</v>
      </c>
    </row>
    <row r="7" spans="1:13" ht="15" customHeight="1">
      <c r="A7" s="226" t="s">
        <v>104</v>
      </c>
      <c r="B7" s="9">
        <v>1</v>
      </c>
      <c r="C7" s="9" t="s">
        <v>53</v>
      </c>
      <c r="D7" s="33" t="s">
        <v>506</v>
      </c>
      <c r="E7" s="34">
        <v>2</v>
      </c>
      <c r="F7" s="51" t="s">
        <v>155</v>
      </c>
      <c r="G7" s="9"/>
      <c r="I7" s="183">
        <v>5</v>
      </c>
      <c r="J7" s="184" t="s">
        <v>46</v>
      </c>
      <c r="K7" s="183">
        <v>1</v>
      </c>
      <c r="L7" s="7">
        <f>SUMIF(E3:E54,I7,B3:B54)</f>
        <v>1</v>
      </c>
      <c r="M7" t="str">
        <f t="shared" si="0"/>
        <v>Yes</v>
      </c>
    </row>
    <row r="8" spans="1:13" ht="15" customHeight="1">
      <c r="A8" s="227" t="s">
        <v>219</v>
      </c>
      <c r="B8" s="9">
        <v>2</v>
      </c>
      <c r="C8" s="9" t="s">
        <v>53</v>
      </c>
      <c r="D8" s="33" t="s">
        <v>502</v>
      </c>
      <c r="E8" s="34">
        <v>3</v>
      </c>
      <c r="F8" s="51" t="s">
        <v>177</v>
      </c>
      <c r="G8" s="9"/>
      <c r="I8" s="177">
        <v>6</v>
      </c>
      <c r="J8" s="178" t="s">
        <v>457</v>
      </c>
      <c r="K8" s="177">
        <v>1</v>
      </c>
      <c r="L8" s="7">
        <f>SUMIF(E3:E54,I8,B3:B54)</f>
        <v>3</v>
      </c>
      <c r="M8" t="str">
        <f t="shared" si="0"/>
        <v>Yes</v>
      </c>
    </row>
    <row r="9" spans="1:13" ht="15" customHeight="1">
      <c r="A9" s="228" t="s">
        <v>199</v>
      </c>
      <c r="B9" s="9">
        <v>1.5</v>
      </c>
      <c r="C9" s="9" t="s">
        <v>53</v>
      </c>
      <c r="D9" s="33" t="s">
        <v>503</v>
      </c>
      <c r="E9" s="34">
        <v>4</v>
      </c>
      <c r="F9" s="51">
        <v>1</v>
      </c>
      <c r="G9" s="9"/>
      <c r="I9" s="179">
        <v>7</v>
      </c>
      <c r="J9" s="180" t="s">
        <v>458</v>
      </c>
      <c r="K9" s="179">
        <v>1</v>
      </c>
      <c r="L9" s="7">
        <f>SUMIF(E3:E54,I9,B3:B54)</f>
        <v>1</v>
      </c>
      <c r="M9" t="str">
        <f t="shared" si="0"/>
        <v>Yes</v>
      </c>
    </row>
    <row r="10" spans="1:13" ht="15" customHeight="1">
      <c r="A10" s="218" t="s">
        <v>40</v>
      </c>
      <c r="B10" s="12">
        <v>1</v>
      </c>
      <c r="C10" s="9" t="s">
        <v>53</v>
      </c>
      <c r="D10" s="95" t="s">
        <v>504</v>
      </c>
      <c r="E10" s="10">
        <v>5</v>
      </c>
      <c r="F10" s="52">
        <v>3</v>
      </c>
      <c r="G10" s="12"/>
      <c r="I10" s="206">
        <v>8</v>
      </c>
      <c r="J10" s="207" t="s">
        <v>47</v>
      </c>
      <c r="K10" s="206">
        <v>1</v>
      </c>
      <c r="L10" s="7">
        <f>SUMIF(E3:E54,I10,B3:B54)</f>
        <v>1</v>
      </c>
      <c r="M10" t="str">
        <f t="shared" si="0"/>
        <v>Yes</v>
      </c>
    </row>
    <row r="11" spans="1:13" ht="15" customHeight="1">
      <c r="A11" s="220" t="s">
        <v>459</v>
      </c>
      <c r="B11" s="12">
        <v>1</v>
      </c>
      <c r="C11" s="9" t="s">
        <v>53</v>
      </c>
      <c r="D11" s="95" t="s">
        <v>500</v>
      </c>
      <c r="E11" s="10">
        <v>6</v>
      </c>
      <c r="F11" s="52" t="s">
        <v>201</v>
      </c>
      <c r="G11" s="12"/>
      <c r="I11" s="208">
        <v>9</v>
      </c>
      <c r="J11" s="209" t="s">
        <v>452</v>
      </c>
      <c r="K11" s="208">
        <v>2</v>
      </c>
      <c r="L11" s="7">
        <f>SUMIF(E3:E54,I11,B3:B54)</f>
        <v>2</v>
      </c>
      <c r="M11" t="str">
        <f t="shared" si="0"/>
        <v>Yes</v>
      </c>
    </row>
    <row r="12" spans="1:13" ht="15" customHeight="1">
      <c r="A12" s="204" t="s">
        <v>461</v>
      </c>
      <c r="B12" s="12">
        <v>1</v>
      </c>
      <c r="C12" s="9" t="s">
        <v>53</v>
      </c>
      <c r="D12" s="95" t="s">
        <v>153</v>
      </c>
      <c r="E12" s="10">
        <v>7</v>
      </c>
      <c r="F12" s="52">
        <v>2</v>
      </c>
      <c r="G12" s="12"/>
      <c r="I12" s="185">
        <v>10</v>
      </c>
      <c r="J12" s="186" t="s">
        <v>48</v>
      </c>
      <c r="K12" s="185">
        <v>3</v>
      </c>
      <c r="L12" s="7">
        <f>SUMIF(E3:E54,I12,B3:B54)</f>
        <v>3</v>
      </c>
      <c r="M12" t="str">
        <f t="shared" si="0"/>
        <v>Yes</v>
      </c>
    </row>
    <row r="13" spans="1:13" ht="15" customHeight="1">
      <c r="A13" s="229" t="s">
        <v>460</v>
      </c>
      <c r="B13" s="9">
        <v>1</v>
      </c>
      <c r="C13" s="9" t="s">
        <v>53</v>
      </c>
      <c r="D13" s="33" t="s">
        <v>505</v>
      </c>
      <c r="E13" s="34">
        <v>8</v>
      </c>
      <c r="F13" s="51" t="s">
        <v>155</v>
      </c>
      <c r="G13" s="9"/>
      <c r="I13" s="5">
        <v>11</v>
      </c>
      <c r="J13" s="4" t="s">
        <v>49</v>
      </c>
      <c r="K13" s="5">
        <v>10</v>
      </c>
      <c r="L13" s="7">
        <f>SUMIF(E3:E54,I13,B3:B54)</f>
        <v>30</v>
      </c>
      <c r="M13" t="str">
        <f t="shared" si="0"/>
        <v>Yes</v>
      </c>
    </row>
    <row r="14" spans="1:13" ht="15" customHeight="1">
      <c r="A14" s="230" t="s">
        <v>106</v>
      </c>
      <c r="B14" s="9">
        <v>0.5</v>
      </c>
      <c r="C14" s="9" t="s">
        <v>53</v>
      </c>
      <c r="D14" s="33" t="s">
        <v>505</v>
      </c>
      <c r="E14" s="34">
        <v>9</v>
      </c>
      <c r="F14" s="51" t="s">
        <v>155</v>
      </c>
      <c r="G14" s="9"/>
      <c r="I14" s="210">
        <v>12</v>
      </c>
      <c r="J14" s="211" t="s">
        <v>50</v>
      </c>
      <c r="K14" s="210">
        <v>6</v>
      </c>
      <c r="L14" s="7">
        <f>SUMIF(E3:E54,I14,B3:B54)</f>
        <v>9</v>
      </c>
      <c r="M14" t="str">
        <f t="shared" si="0"/>
        <v>Yes</v>
      </c>
    </row>
    <row r="15" spans="1:13" ht="15" customHeight="1">
      <c r="A15" s="230" t="s">
        <v>107</v>
      </c>
      <c r="B15" s="9">
        <v>1.5</v>
      </c>
      <c r="C15" s="9" t="s">
        <v>53</v>
      </c>
      <c r="D15" s="33" t="s">
        <v>186</v>
      </c>
      <c r="E15" s="34">
        <v>9</v>
      </c>
      <c r="F15" s="51" t="s">
        <v>201</v>
      </c>
      <c r="G15" s="9"/>
      <c r="I15" s="212">
        <v>13</v>
      </c>
      <c r="J15" s="213" t="s">
        <v>51</v>
      </c>
      <c r="K15" s="212">
        <v>8</v>
      </c>
      <c r="L15" s="7">
        <f>SUMIF(E3:E54,I15,B3:B54)</f>
        <v>10.5</v>
      </c>
      <c r="M15" t="str">
        <f>IF(L15+L13-K13&gt;=K15,"Yes","No")</f>
        <v>Yes</v>
      </c>
    </row>
    <row r="16" spans="1:12" ht="15" customHeight="1">
      <c r="A16" s="231" t="s">
        <v>108</v>
      </c>
      <c r="B16" s="9">
        <v>1</v>
      </c>
      <c r="C16" s="9" t="s">
        <v>53</v>
      </c>
      <c r="D16" s="13" t="s">
        <v>355</v>
      </c>
      <c r="E16" s="34">
        <v>10</v>
      </c>
      <c r="F16" s="51" t="s">
        <v>156</v>
      </c>
      <c r="G16" s="9"/>
      <c r="L16">
        <f>SUM(L3:L15)</f>
        <v>68</v>
      </c>
    </row>
    <row r="17" spans="1:7" ht="15" customHeight="1">
      <c r="A17" s="231" t="s">
        <v>109</v>
      </c>
      <c r="B17" s="9">
        <v>2</v>
      </c>
      <c r="C17" s="9" t="s">
        <v>53</v>
      </c>
      <c r="D17" s="13" t="s">
        <v>355</v>
      </c>
      <c r="E17" s="34">
        <v>10</v>
      </c>
      <c r="F17" s="51">
        <v>5</v>
      </c>
      <c r="G17" s="9"/>
    </row>
    <row r="18" spans="1:7" ht="15" customHeight="1">
      <c r="A18" s="224" t="s">
        <v>110</v>
      </c>
      <c r="B18" s="9">
        <v>1</v>
      </c>
      <c r="C18" s="9" t="s">
        <v>53</v>
      </c>
      <c r="D18" s="33" t="s">
        <v>358</v>
      </c>
      <c r="E18" s="34">
        <v>12</v>
      </c>
      <c r="F18" s="51">
        <v>6</v>
      </c>
      <c r="G18" s="9"/>
    </row>
    <row r="19" spans="1:7" ht="15" customHeight="1">
      <c r="A19" s="232" t="s">
        <v>212</v>
      </c>
      <c r="B19" s="9">
        <v>1</v>
      </c>
      <c r="C19" s="9" t="s">
        <v>53</v>
      </c>
      <c r="D19" s="33" t="s">
        <v>504</v>
      </c>
      <c r="E19" s="34">
        <v>11</v>
      </c>
      <c r="F19" s="51" t="s">
        <v>226</v>
      </c>
      <c r="G19" s="9"/>
    </row>
    <row r="20" spans="1:7" ht="15" customHeight="1">
      <c r="A20" s="232" t="s">
        <v>111</v>
      </c>
      <c r="B20" s="9">
        <v>1</v>
      </c>
      <c r="C20" s="9" t="s">
        <v>53</v>
      </c>
      <c r="D20" s="33" t="s">
        <v>504</v>
      </c>
      <c r="E20" s="34">
        <v>11</v>
      </c>
      <c r="F20" s="51" t="s">
        <v>201</v>
      </c>
      <c r="G20" s="9"/>
    </row>
    <row r="21" spans="1:7" ht="15" customHeight="1">
      <c r="A21" s="232" t="s">
        <v>195</v>
      </c>
      <c r="B21" s="9">
        <v>2</v>
      </c>
      <c r="C21" s="9" t="s">
        <v>53</v>
      </c>
      <c r="D21" s="33" t="s">
        <v>504</v>
      </c>
      <c r="E21" s="34">
        <v>11</v>
      </c>
      <c r="F21" s="51">
        <v>1</v>
      </c>
      <c r="G21" s="9"/>
    </row>
    <row r="22" spans="1:7" ht="15" customHeight="1">
      <c r="A22" s="232" t="s">
        <v>112</v>
      </c>
      <c r="B22" s="9">
        <v>1</v>
      </c>
      <c r="C22" s="9" t="s">
        <v>53</v>
      </c>
      <c r="D22" s="33" t="s">
        <v>505</v>
      </c>
      <c r="E22" s="34">
        <v>11</v>
      </c>
      <c r="F22" s="51">
        <v>1</v>
      </c>
      <c r="G22" s="9"/>
    </row>
    <row r="23" spans="1:7" ht="15" customHeight="1">
      <c r="A23" s="232" t="s">
        <v>196</v>
      </c>
      <c r="B23" s="9">
        <v>4.5</v>
      </c>
      <c r="C23" s="9" t="s">
        <v>53</v>
      </c>
      <c r="D23" s="33" t="s">
        <v>505</v>
      </c>
      <c r="E23" s="34">
        <v>11</v>
      </c>
      <c r="F23" s="51" t="s">
        <v>471</v>
      </c>
      <c r="G23" s="9"/>
    </row>
    <row r="24" spans="1:8" ht="15" customHeight="1">
      <c r="A24" s="223" t="s">
        <v>181</v>
      </c>
      <c r="B24" s="12">
        <v>2</v>
      </c>
      <c r="C24" s="77" t="s">
        <v>53</v>
      </c>
      <c r="D24" s="13" t="s">
        <v>154</v>
      </c>
      <c r="E24" s="10">
        <v>11</v>
      </c>
      <c r="F24" s="52" t="s">
        <v>178</v>
      </c>
      <c r="G24" s="52"/>
      <c r="H24" s="235"/>
    </row>
    <row r="25" spans="1:8" ht="15" customHeight="1">
      <c r="A25" s="223" t="s">
        <v>182</v>
      </c>
      <c r="B25" s="12">
        <v>1.5</v>
      </c>
      <c r="C25" s="77" t="s">
        <v>53</v>
      </c>
      <c r="D25" s="13" t="s">
        <v>154</v>
      </c>
      <c r="E25" s="10">
        <v>11</v>
      </c>
      <c r="F25" s="52" t="s">
        <v>466</v>
      </c>
      <c r="G25" s="52"/>
      <c r="H25" s="235"/>
    </row>
    <row r="26" spans="1:8" ht="15" customHeight="1">
      <c r="A26" s="223" t="s">
        <v>180</v>
      </c>
      <c r="B26" s="12">
        <v>2</v>
      </c>
      <c r="C26" s="77" t="s">
        <v>53</v>
      </c>
      <c r="D26" s="13" t="s">
        <v>154</v>
      </c>
      <c r="E26" s="10">
        <v>11</v>
      </c>
      <c r="F26" s="52" t="s">
        <v>467</v>
      </c>
      <c r="G26" s="52"/>
      <c r="H26" s="235"/>
    </row>
    <row r="27" spans="1:7" ht="15" customHeight="1">
      <c r="A27" s="232" t="s">
        <v>215</v>
      </c>
      <c r="B27" s="9">
        <v>1</v>
      </c>
      <c r="C27" s="9" t="s">
        <v>53</v>
      </c>
      <c r="D27" s="33" t="s">
        <v>505</v>
      </c>
      <c r="E27" s="34">
        <v>11</v>
      </c>
      <c r="F27" s="51" t="s">
        <v>226</v>
      </c>
      <c r="G27" s="9"/>
    </row>
    <row r="28" spans="1:7" ht="15" customHeight="1">
      <c r="A28" s="232" t="s">
        <v>218</v>
      </c>
      <c r="B28" s="9">
        <v>1</v>
      </c>
      <c r="C28" s="9" t="s">
        <v>53</v>
      </c>
      <c r="D28" s="33" t="s">
        <v>505</v>
      </c>
      <c r="E28" s="34">
        <v>11</v>
      </c>
      <c r="F28" s="51" t="s">
        <v>155</v>
      </c>
      <c r="G28" s="9"/>
    </row>
    <row r="29" spans="1:7" ht="15" customHeight="1">
      <c r="A29" s="232" t="s">
        <v>468</v>
      </c>
      <c r="B29" s="9">
        <v>0.5</v>
      </c>
      <c r="C29" s="9" t="s">
        <v>53</v>
      </c>
      <c r="D29" s="33" t="s">
        <v>504</v>
      </c>
      <c r="E29" s="34">
        <v>11</v>
      </c>
      <c r="F29" s="51" t="s">
        <v>176</v>
      </c>
      <c r="G29" s="9"/>
    </row>
    <row r="30" spans="1:7" ht="15" customHeight="1">
      <c r="A30" s="232" t="s">
        <v>113</v>
      </c>
      <c r="B30" s="9">
        <v>1</v>
      </c>
      <c r="C30" s="9" t="s">
        <v>53</v>
      </c>
      <c r="D30" s="33" t="s">
        <v>500</v>
      </c>
      <c r="E30" s="34">
        <v>11</v>
      </c>
      <c r="F30" s="51" t="s">
        <v>155</v>
      </c>
      <c r="G30" s="9"/>
    </row>
    <row r="31" spans="1:7" ht="15" customHeight="1">
      <c r="A31" s="224" t="s">
        <v>56</v>
      </c>
      <c r="B31" s="9">
        <v>3</v>
      </c>
      <c r="C31" s="9" t="s">
        <v>53</v>
      </c>
      <c r="D31" s="33" t="s">
        <v>474</v>
      </c>
      <c r="E31" s="34">
        <v>12</v>
      </c>
      <c r="F31" s="51" t="s">
        <v>476</v>
      </c>
      <c r="G31" s="9"/>
    </row>
    <row r="32" spans="1:7" ht="15" customHeight="1">
      <c r="A32" s="223" t="s">
        <v>464</v>
      </c>
      <c r="B32" s="12">
        <v>5.5</v>
      </c>
      <c r="C32" s="9" t="s">
        <v>53</v>
      </c>
      <c r="D32" s="95" t="s">
        <v>473</v>
      </c>
      <c r="E32" s="10">
        <v>11</v>
      </c>
      <c r="F32" s="52" t="s">
        <v>183</v>
      </c>
      <c r="G32" s="12"/>
    </row>
    <row r="33" spans="1:7" ht="15" customHeight="1">
      <c r="A33" s="223" t="s">
        <v>472</v>
      </c>
      <c r="B33" s="12">
        <v>0.5</v>
      </c>
      <c r="C33" s="9" t="s">
        <v>53</v>
      </c>
      <c r="D33" s="95" t="s">
        <v>473</v>
      </c>
      <c r="E33" s="10">
        <v>11</v>
      </c>
      <c r="F33" s="52" t="s">
        <v>184</v>
      </c>
      <c r="G33" s="12"/>
    </row>
    <row r="34" spans="1:7" ht="15" customHeight="1">
      <c r="A34" s="223" t="s">
        <v>124</v>
      </c>
      <c r="B34" s="12">
        <v>1</v>
      </c>
      <c r="C34" s="9" t="s">
        <v>53</v>
      </c>
      <c r="D34" s="13" t="s">
        <v>505</v>
      </c>
      <c r="E34" s="10">
        <v>11</v>
      </c>
      <c r="F34" s="52" t="s">
        <v>184</v>
      </c>
      <c r="G34" s="12"/>
    </row>
    <row r="35" spans="1:7" ht="15" customHeight="1">
      <c r="A35" s="223" t="s">
        <v>29</v>
      </c>
      <c r="B35" s="12">
        <v>3.5</v>
      </c>
      <c r="C35" s="9" t="s">
        <v>53</v>
      </c>
      <c r="D35" s="13" t="s">
        <v>359</v>
      </c>
      <c r="E35" s="10">
        <v>11</v>
      </c>
      <c r="F35" s="52" t="s">
        <v>470</v>
      </c>
      <c r="G35" s="12"/>
    </row>
    <row r="36" spans="1:7" ht="15" customHeight="1">
      <c r="A36" s="223" t="s">
        <v>517</v>
      </c>
      <c r="B36" s="12">
        <v>1</v>
      </c>
      <c r="C36" s="9" t="s">
        <v>53</v>
      </c>
      <c r="D36" s="13"/>
      <c r="E36" s="10">
        <v>11</v>
      </c>
      <c r="F36" s="52" t="s">
        <v>478</v>
      </c>
      <c r="G36" s="12"/>
    </row>
    <row r="37" spans="1:7" ht="15" customHeight="1">
      <c r="A37" s="233" t="s">
        <v>465</v>
      </c>
      <c r="B37" s="9">
        <v>2</v>
      </c>
      <c r="C37" s="9" t="s">
        <v>53</v>
      </c>
      <c r="D37" s="33" t="s">
        <v>507</v>
      </c>
      <c r="E37" s="34">
        <v>13</v>
      </c>
      <c r="F37" s="51">
        <v>6</v>
      </c>
      <c r="G37" s="9"/>
    </row>
    <row r="38" spans="1:7" ht="15" customHeight="1">
      <c r="A38" s="224" t="s">
        <v>206</v>
      </c>
      <c r="B38" s="9">
        <v>2</v>
      </c>
      <c r="C38" s="9" t="s">
        <v>53</v>
      </c>
      <c r="D38" s="33" t="s">
        <v>507</v>
      </c>
      <c r="E38" s="34">
        <v>12</v>
      </c>
      <c r="F38" s="51">
        <v>4</v>
      </c>
      <c r="G38" s="9"/>
    </row>
    <row r="39" spans="1:7" ht="15" customHeight="1">
      <c r="A39" s="234" t="s">
        <v>197</v>
      </c>
      <c r="B39" s="9">
        <v>2</v>
      </c>
      <c r="C39" s="9" t="s">
        <v>53</v>
      </c>
      <c r="D39" s="33" t="s">
        <v>507</v>
      </c>
      <c r="E39" s="34">
        <v>6</v>
      </c>
      <c r="F39" s="51">
        <v>1</v>
      </c>
      <c r="G39" s="9"/>
    </row>
    <row r="40" spans="1:7" ht="15" customHeight="1">
      <c r="A40" s="233" t="s">
        <v>198</v>
      </c>
      <c r="B40" s="9">
        <v>3.5</v>
      </c>
      <c r="C40" s="9" t="s">
        <v>53</v>
      </c>
      <c r="D40" s="33" t="s">
        <v>507</v>
      </c>
      <c r="E40" s="34">
        <v>13</v>
      </c>
      <c r="F40" s="51">
        <v>2</v>
      </c>
      <c r="G40" s="9"/>
    </row>
    <row r="41" spans="1:7" ht="15" customHeight="1">
      <c r="A41" s="224" t="s">
        <v>205</v>
      </c>
      <c r="B41" s="9">
        <v>2</v>
      </c>
      <c r="C41" s="9" t="s">
        <v>53</v>
      </c>
      <c r="D41" s="33" t="s">
        <v>507</v>
      </c>
      <c r="E41" s="34">
        <v>12</v>
      </c>
      <c r="F41" s="51">
        <v>3</v>
      </c>
      <c r="G41" s="9"/>
    </row>
    <row r="42" spans="1:7" ht="15" customHeight="1">
      <c r="A42" s="233" t="s">
        <v>463</v>
      </c>
      <c r="B42" s="9">
        <v>1</v>
      </c>
      <c r="C42" s="9" t="s">
        <v>53</v>
      </c>
      <c r="D42" s="33" t="s">
        <v>508</v>
      </c>
      <c r="E42" s="34">
        <v>13</v>
      </c>
      <c r="F42" s="51" t="s">
        <v>201</v>
      </c>
      <c r="G42" s="9"/>
    </row>
    <row r="43" spans="1:7" ht="15" customHeight="1">
      <c r="A43" s="216" t="s">
        <v>58</v>
      </c>
      <c r="B43" s="12">
        <v>3</v>
      </c>
      <c r="C43" s="12" t="s">
        <v>53</v>
      </c>
      <c r="D43" s="95" t="s">
        <v>512</v>
      </c>
      <c r="E43" s="10">
        <v>13</v>
      </c>
      <c r="F43" s="52" t="s">
        <v>184</v>
      </c>
      <c r="G43" s="12"/>
    </row>
    <row r="44" spans="1:7" ht="15" customHeight="1">
      <c r="A44" s="216" t="s">
        <v>125</v>
      </c>
      <c r="B44" s="12">
        <v>1</v>
      </c>
      <c r="C44" s="12" t="s">
        <v>53</v>
      </c>
      <c r="D44" s="95" t="s">
        <v>512</v>
      </c>
      <c r="E44" s="10">
        <v>13</v>
      </c>
      <c r="F44" s="52" t="s">
        <v>156</v>
      </c>
      <c r="G44" s="12"/>
    </row>
    <row r="45" spans="1:7" ht="15" customHeight="1">
      <c r="A45" s="13"/>
      <c r="B45" s="12"/>
      <c r="C45" s="12"/>
      <c r="D45" s="13"/>
      <c r="E45" s="10"/>
      <c r="F45" s="52"/>
      <c r="G45" s="12"/>
    </row>
    <row r="46" spans="1:7" ht="15" customHeight="1">
      <c r="A46" s="13"/>
      <c r="B46" s="12"/>
      <c r="C46" s="12"/>
      <c r="D46" s="13"/>
      <c r="E46" s="10"/>
      <c r="F46" s="52"/>
      <c r="G46" s="12"/>
    </row>
    <row r="47" spans="1:7" ht="15" customHeight="1">
      <c r="A47" s="13"/>
      <c r="B47" s="12"/>
      <c r="C47" s="12"/>
      <c r="D47" s="13"/>
      <c r="E47" s="10"/>
      <c r="F47" s="52"/>
      <c r="G47" s="12"/>
    </row>
    <row r="48" spans="1:7" ht="15" customHeight="1">
      <c r="A48" s="13"/>
      <c r="B48" s="12"/>
      <c r="C48" s="12"/>
      <c r="D48" s="13"/>
      <c r="E48" s="10"/>
      <c r="F48" s="52"/>
      <c r="G48" s="12"/>
    </row>
    <row r="49" spans="1:7" ht="15" customHeight="1">
      <c r="A49" s="13"/>
      <c r="B49" s="12"/>
      <c r="C49" s="12"/>
      <c r="D49" s="13"/>
      <c r="E49" s="10"/>
      <c r="F49" s="52"/>
      <c r="G49" s="12"/>
    </row>
    <row r="50" spans="1:7" ht="12.75">
      <c r="A50" s="13"/>
      <c r="B50" s="12"/>
      <c r="C50" s="12"/>
      <c r="D50" s="13"/>
      <c r="E50" s="10"/>
      <c r="F50" s="52"/>
      <c r="G50" s="12"/>
    </row>
    <row r="51" spans="1:7" ht="12.75">
      <c r="A51" s="13"/>
      <c r="B51" s="12"/>
      <c r="C51" s="12"/>
      <c r="D51" s="13"/>
      <c r="E51" s="10"/>
      <c r="F51" s="52"/>
      <c r="G51" s="12"/>
    </row>
    <row r="52" spans="1:7" ht="12.75">
      <c r="A52" s="13"/>
      <c r="B52" s="12"/>
      <c r="C52" s="12"/>
      <c r="D52" s="13"/>
      <c r="E52" s="10"/>
      <c r="F52" s="52"/>
      <c r="G52" s="12"/>
    </row>
    <row r="53" spans="1:7" ht="12.75">
      <c r="A53" s="13"/>
      <c r="B53" s="12"/>
      <c r="C53" s="12"/>
      <c r="D53" s="13"/>
      <c r="E53" s="10"/>
      <c r="F53" s="52"/>
      <c r="G53" s="12"/>
    </row>
    <row r="54" spans="1:7" ht="12.75">
      <c r="A54" s="13"/>
      <c r="B54" s="13"/>
      <c r="C54" s="12"/>
      <c r="D54" s="13"/>
      <c r="E54" s="10"/>
      <c r="F54" s="52"/>
      <c r="G54" s="12"/>
    </row>
  </sheetData>
  <printOptions/>
  <pageMargins left="0.75" right="0.75" top="1" bottom="1" header="0.5" footer="0.5"/>
  <pageSetup horizontalDpi="300" verticalDpi="300" orientation="portrait" scale="82" r:id="rId1"/>
  <headerFooter alignWithMargins="0">
    <oddHeader>&amp;C&amp;A</oddHeader>
    <oddFooter>&amp;CPage &amp;P</oddFooter>
  </headerFooter>
  <colBreaks count="1" manualBreakCount="1">
    <brk id="7" max="4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="94" zoomScaleNormal="94" workbookViewId="0" topLeftCell="E1">
      <selection activeCell="J17" sqref="J17"/>
    </sheetView>
  </sheetViews>
  <sheetFormatPr defaultColWidth="9.140625" defaultRowHeight="12.75"/>
  <cols>
    <col min="1" max="1" width="33.00390625" style="0" bestFit="1" customWidth="1"/>
    <col min="2" max="2" width="6.140625" style="0" bestFit="1" customWidth="1"/>
    <col min="3" max="3" width="4.28125" style="32" bestFit="1" customWidth="1"/>
    <col min="4" max="4" width="23.57421875" style="0" bestFit="1" customWidth="1"/>
    <col min="5" max="5" width="4.8515625" style="2" bestFit="1" customWidth="1"/>
    <col min="6" max="6" width="5.28125" style="53" customWidth="1"/>
    <col min="7" max="7" width="34.57421875" style="2" customWidth="1"/>
    <col min="8" max="8" width="5.7109375" style="2" customWidth="1"/>
    <col min="9" max="9" width="3.28125" style="0" bestFit="1" customWidth="1"/>
    <col min="10" max="10" width="49.28125" style="0" bestFit="1" customWidth="1"/>
    <col min="11" max="11" width="7.8515625" style="0" bestFit="1" customWidth="1"/>
    <col min="12" max="12" width="5.421875" style="0" bestFit="1" customWidth="1"/>
    <col min="13" max="13" width="5.8515625" style="0" bestFit="1" customWidth="1"/>
  </cols>
  <sheetData>
    <row r="1" spans="1:7" ht="12.75">
      <c r="A1" s="1" t="s">
        <v>34</v>
      </c>
      <c r="B1" s="1"/>
      <c r="C1" s="221"/>
      <c r="D1" s="1"/>
      <c r="E1" s="1"/>
      <c r="F1" s="50"/>
      <c r="G1" s="1"/>
    </row>
    <row r="2" spans="1:13" s="8" customFormat="1" ht="42" customHeight="1">
      <c r="A2" s="9" t="s">
        <v>35</v>
      </c>
      <c r="B2" s="9" t="s">
        <v>36</v>
      </c>
      <c r="C2" s="222" t="s">
        <v>62</v>
      </c>
      <c r="D2" s="9" t="s">
        <v>37</v>
      </c>
      <c r="E2" s="9" t="s">
        <v>64</v>
      </c>
      <c r="F2" s="51" t="s">
        <v>122</v>
      </c>
      <c r="G2" s="9" t="s">
        <v>494</v>
      </c>
      <c r="I2" s="297" t="s">
        <v>52</v>
      </c>
      <c r="J2" s="297" t="s">
        <v>41</v>
      </c>
      <c r="K2" s="298" t="s">
        <v>42</v>
      </c>
      <c r="L2" s="298" t="s">
        <v>59</v>
      </c>
      <c r="M2" s="298" t="s">
        <v>61</v>
      </c>
    </row>
    <row r="3" spans="1:13" ht="15" customHeight="1">
      <c r="A3" s="223" t="s">
        <v>23</v>
      </c>
      <c r="B3" s="13">
        <v>1</v>
      </c>
      <c r="C3" s="77" t="s">
        <v>53</v>
      </c>
      <c r="D3" s="13" t="s">
        <v>115</v>
      </c>
      <c r="E3" s="10">
        <v>11</v>
      </c>
      <c r="F3" s="52" t="s">
        <v>226</v>
      </c>
      <c r="G3" s="95"/>
      <c r="I3" s="300">
        <v>1</v>
      </c>
      <c r="J3" s="301" t="s">
        <v>453</v>
      </c>
      <c r="K3" s="300">
        <v>3</v>
      </c>
      <c r="L3" s="302">
        <f>SUMIF(E3:E43,I3,B3:B43)</f>
        <v>3</v>
      </c>
      <c r="M3" s="13" t="str">
        <f>IF(L3&gt;=K3,"Yes","No")</f>
        <v>Yes</v>
      </c>
    </row>
    <row r="4" spans="1:13" ht="15" customHeight="1">
      <c r="A4" s="223" t="s">
        <v>22</v>
      </c>
      <c r="B4" s="13">
        <v>0.5</v>
      </c>
      <c r="C4" s="77" t="s">
        <v>53</v>
      </c>
      <c r="D4" s="13" t="s">
        <v>115</v>
      </c>
      <c r="E4" s="10">
        <v>11</v>
      </c>
      <c r="F4" s="52">
        <v>1</v>
      </c>
      <c r="G4" s="95"/>
      <c r="I4" s="303">
        <v>2</v>
      </c>
      <c r="J4" s="304" t="s">
        <v>43</v>
      </c>
      <c r="K4" s="303">
        <v>1</v>
      </c>
      <c r="L4" s="302">
        <f>SUMIF(E3:E43,I4,B3:B43)</f>
        <v>1</v>
      </c>
      <c r="M4" s="13" t="str">
        <f aca="true" t="shared" si="0" ref="M4:M14">IF(L4&gt;=K4,"Yes","No")</f>
        <v>Yes</v>
      </c>
    </row>
    <row r="5" spans="1:13" ht="15" customHeight="1">
      <c r="A5" s="223" t="s">
        <v>323</v>
      </c>
      <c r="B5" s="13">
        <v>1</v>
      </c>
      <c r="C5" s="77" t="s">
        <v>53</v>
      </c>
      <c r="D5" s="13" t="s">
        <v>115</v>
      </c>
      <c r="E5" s="10">
        <v>11</v>
      </c>
      <c r="F5" s="52">
        <v>1</v>
      </c>
      <c r="G5" s="95"/>
      <c r="I5" s="305">
        <v>3</v>
      </c>
      <c r="J5" s="306" t="s">
        <v>44</v>
      </c>
      <c r="K5" s="305">
        <v>2</v>
      </c>
      <c r="L5" s="302">
        <f>SUMIF(E3:E43,I5,B3:B43)</f>
        <v>2.5</v>
      </c>
      <c r="M5" s="13" t="str">
        <f t="shared" si="0"/>
        <v>Yes</v>
      </c>
    </row>
    <row r="6" spans="1:13" ht="15" customHeight="1">
      <c r="A6" s="203" t="s">
        <v>54</v>
      </c>
      <c r="B6" s="13">
        <v>1</v>
      </c>
      <c r="C6" s="77" t="s">
        <v>53</v>
      </c>
      <c r="D6" s="13" t="s">
        <v>115</v>
      </c>
      <c r="E6" s="10">
        <v>2</v>
      </c>
      <c r="F6" s="52" t="s">
        <v>484</v>
      </c>
      <c r="G6" s="95"/>
      <c r="I6" s="307">
        <v>4</v>
      </c>
      <c r="J6" s="308" t="s">
        <v>45</v>
      </c>
      <c r="K6" s="307">
        <v>1</v>
      </c>
      <c r="L6" s="302">
        <f>SUMIF(E3:E43,I6,B3:B43)</f>
        <v>1</v>
      </c>
      <c r="M6" s="13" t="str">
        <f t="shared" si="0"/>
        <v>Yes</v>
      </c>
    </row>
    <row r="7" spans="1:13" ht="15" customHeight="1">
      <c r="A7" s="205" t="s">
        <v>57</v>
      </c>
      <c r="B7" s="13">
        <v>1</v>
      </c>
      <c r="C7" s="77" t="s">
        <v>53</v>
      </c>
      <c r="D7" s="13" t="s">
        <v>324</v>
      </c>
      <c r="E7" s="10">
        <v>4</v>
      </c>
      <c r="F7" s="55" t="s">
        <v>156</v>
      </c>
      <c r="G7" s="95"/>
      <c r="I7" s="309">
        <v>5</v>
      </c>
      <c r="J7" s="310" t="s">
        <v>46</v>
      </c>
      <c r="K7" s="309">
        <v>1</v>
      </c>
      <c r="L7" s="302">
        <f>SUMIF(E3:E43,I7,B3:B43)</f>
        <v>1</v>
      </c>
      <c r="M7" s="13" t="str">
        <f t="shared" si="0"/>
        <v>Yes</v>
      </c>
    </row>
    <row r="8" spans="1:13" ht="15" customHeight="1">
      <c r="A8" s="204" t="s">
        <v>60</v>
      </c>
      <c r="B8" s="13">
        <v>1</v>
      </c>
      <c r="C8" s="77" t="s">
        <v>53</v>
      </c>
      <c r="D8" s="13" t="s">
        <v>153</v>
      </c>
      <c r="E8" s="10">
        <v>7</v>
      </c>
      <c r="F8" s="52">
        <v>2</v>
      </c>
      <c r="G8" s="95"/>
      <c r="I8" s="311">
        <v>6</v>
      </c>
      <c r="J8" s="312" t="s">
        <v>457</v>
      </c>
      <c r="K8" s="311">
        <v>1</v>
      </c>
      <c r="L8" s="302">
        <f>SUMIF(E3:E43,I8,B3:B43)</f>
        <v>1</v>
      </c>
      <c r="M8" s="13" t="str">
        <f t="shared" si="0"/>
        <v>Yes</v>
      </c>
    </row>
    <row r="9" spans="1:13" ht="15" customHeight="1">
      <c r="A9" s="202" t="s">
        <v>25</v>
      </c>
      <c r="B9" s="13">
        <v>1</v>
      </c>
      <c r="C9" s="77" t="s">
        <v>53</v>
      </c>
      <c r="D9" s="13" t="s">
        <v>353</v>
      </c>
      <c r="E9" s="10">
        <v>1</v>
      </c>
      <c r="F9" s="52" t="s">
        <v>325</v>
      </c>
      <c r="G9" s="95"/>
      <c r="I9" s="313">
        <v>7</v>
      </c>
      <c r="J9" s="314" t="s">
        <v>458</v>
      </c>
      <c r="K9" s="313">
        <v>1</v>
      </c>
      <c r="L9" s="302">
        <f>SUMIF(E3:E43,I9,B3:B43)</f>
        <v>1</v>
      </c>
      <c r="M9" s="13" t="str">
        <f t="shared" si="0"/>
        <v>Yes</v>
      </c>
    </row>
    <row r="10" spans="1:13" ht="15" customHeight="1">
      <c r="A10" s="202" t="s">
        <v>487</v>
      </c>
      <c r="B10" s="13">
        <v>1</v>
      </c>
      <c r="C10" s="77" t="s">
        <v>53</v>
      </c>
      <c r="D10" s="13" t="s">
        <v>509</v>
      </c>
      <c r="E10" s="10">
        <v>1</v>
      </c>
      <c r="F10" s="52" t="s">
        <v>201</v>
      </c>
      <c r="G10" s="95"/>
      <c r="I10" s="315">
        <v>8</v>
      </c>
      <c r="J10" s="316" t="s">
        <v>47</v>
      </c>
      <c r="K10" s="315">
        <v>1</v>
      </c>
      <c r="L10" s="302">
        <f>SUMIF(E3:E43,I10,B3:B43)</f>
        <v>1</v>
      </c>
      <c r="M10" s="13" t="str">
        <f t="shared" si="0"/>
        <v>Yes</v>
      </c>
    </row>
    <row r="11" spans="1:13" ht="15" customHeight="1">
      <c r="A11" s="202" t="s">
        <v>55</v>
      </c>
      <c r="B11" s="13">
        <v>1</v>
      </c>
      <c r="C11" s="77" t="s">
        <v>53</v>
      </c>
      <c r="D11" s="13" t="s">
        <v>511</v>
      </c>
      <c r="E11" s="10">
        <v>1</v>
      </c>
      <c r="F11" s="52" t="s">
        <v>486</v>
      </c>
      <c r="G11" s="95"/>
      <c r="I11" s="317">
        <v>9</v>
      </c>
      <c r="J11" s="318" t="s">
        <v>452</v>
      </c>
      <c r="K11" s="317">
        <v>2</v>
      </c>
      <c r="L11" s="302">
        <f>SUMIF(E3:E43,I11,B3:B43)</f>
        <v>2</v>
      </c>
      <c r="M11" s="13" t="str">
        <f t="shared" si="0"/>
        <v>Yes</v>
      </c>
    </row>
    <row r="12" spans="1:13" ht="15" customHeight="1">
      <c r="A12" s="223" t="s">
        <v>38</v>
      </c>
      <c r="B12" s="13">
        <v>2</v>
      </c>
      <c r="C12" s="77" t="s">
        <v>53</v>
      </c>
      <c r="D12" s="13" t="s">
        <v>354</v>
      </c>
      <c r="E12" s="11">
        <v>11</v>
      </c>
      <c r="F12" s="52" t="s">
        <v>201</v>
      </c>
      <c r="G12" s="95"/>
      <c r="I12" s="319">
        <v>10</v>
      </c>
      <c r="J12" s="320" t="s">
        <v>48</v>
      </c>
      <c r="K12" s="319">
        <v>3</v>
      </c>
      <c r="L12" s="302">
        <f>SUMIF(E3:E43,I12,B3:B43)</f>
        <v>3</v>
      </c>
      <c r="M12" s="13" t="str">
        <f t="shared" si="0"/>
        <v>Yes</v>
      </c>
    </row>
    <row r="13" spans="1:13" ht="15" customHeight="1">
      <c r="A13" s="157" t="s">
        <v>455</v>
      </c>
      <c r="B13" s="13">
        <v>1</v>
      </c>
      <c r="C13" s="77" t="s">
        <v>53</v>
      </c>
      <c r="D13" s="13" t="s">
        <v>115</v>
      </c>
      <c r="E13" s="10">
        <v>8</v>
      </c>
      <c r="F13" s="52" t="s">
        <v>325</v>
      </c>
      <c r="G13" s="95"/>
      <c r="I13" s="321">
        <v>11</v>
      </c>
      <c r="J13" s="322" t="s">
        <v>49</v>
      </c>
      <c r="K13" s="321">
        <v>10</v>
      </c>
      <c r="L13" s="302">
        <f>SUMIF(E3:E43,I13,B3:B43)</f>
        <v>28.5</v>
      </c>
      <c r="M13" s="13" t="str">
        <f t="shared" si="0"/>
        <v>Yes</v>
      </c>
    </row>
    <row r="14" spans="1:13" ht="15" customHeight="1">
      <c r="A14" s="214" t="s">
        <v>454</v>
      </c>
      <c r="B14" s="13">
        <v>0.5</v>
      </c>
      <c r="C14" s="77" t="s">
        <v>53</v>
      </c>
      <c r="D14" s="13" t="s">
        <v>115</v>
      </c>
      <c r="E14" s="10">
        <v>9</v>
      </c>
      <c r="F14" s="52" t="s">
        <v>325</v>
      </c>
      <c r="G14" s="95"/>
      <c r="I14" s="323">
        <v>12</v>
      </c>
      <c r="J14" s="324" t="s">
        <v>50</v>
      </c>
      <c r="K14" s="323">
        <v>6</v>
      </c>
      <c r="L14" s="302">
        <f>SUMIF(E3:E43,I14,B3:B43)</f>
        <v>8.5</v>
      </c>
      <c r="M14" s="13" t="str">
        <f t="shared" si="0"/>
        <v>Yes</v>
      </c>
    </row>
    <row r="15" spans="1:13" ht="15" customHeight="1">
      <c r="A15" s="217" t="s">
        <v>26</v>
      </c>
      <c r="B15" s="13">
        <v>1</v>
      </c>
      <c r="C15" s="77" t="s">
        <v>53</v>
      </c>
      <c r="D15" s="13" t="s">
        <v>355</v>
      </c>
      <c r="E15" s="10">
        <v>10</v>
      </c>
      <c r="F15" s="52" t="s">
        <v>156</v>
      </c>
      <c r="G15" s="95"/>
      <c r="I15" s="325">
        <v>13</v>
      </c>
      <c r="J15" s="326" t="s">
        <v>51</v>
      </c>
      <c r="K15" s="325">
        <v>8</v>
      </c>
      <c r="L15" s="302">
        <f>SUMIF(E3:E43,I15,B3:B43)</f>
        <v>8</v>
      </c>
      <c r="M15" s="13" t="str">
        <f>IF(L15+L13-K13&gt;=K15,"Yes","No")</f>
        <v>Yes</v>
      </c>
    </row>
    <row r="16" spans="1:12" ht="15" customHeight="1">
      <c r="A16" s="217" t="s">
        <v>27</v>
      </c>
      <c r="B16" s="13">
        <v>2</v>
      </c>
      <c r="C16" s="77" t="s">
        <v>53</v>
      </c>
      <c r="D16" s="13" t="s">
        <v>355</v>
      </c>
      <c r="E16" s="10">
        <v>10</v>
      </c>
      <c r="F16" s="52" t="s">
        <v>486</v>
      </c>
      <c r="G16" s="95"/>
      <c r="I16" s="327"/>
      <c r="J16" s="328"/>
      <c r="K16" s="327"/>
      <c r="L16">
        <f>SUM(L3:L15)</f>
        <v>61.5</v>
      </c>
    </row>
    <row r="17" spans="1:13" ht="15" customHeight="1">
      <c r="A17" s="216" t="s">
        <v>68</v>
      </c>
      <c r="B17" s="13">
        <v>1.5</v>
      </c>
      <c r="C17" s="77" t="s">
        <v>53</v>
      </c>
      <c r="D17" s="13" t="s">
        <v>356</v>
      </c>
      <c r="E17" s="10">
        <v>13</v>
      </c>
      <c r="F17" s="55" t="s">
        <v>177</v>
      </c>
      <c r="G17" s="95"/>
      <c r="I17" s="327"/>
      <c r="J17" s="328"/>
      <c r="K17" s="327"/>
      <c r="L17" s="147"/>
      <c r="M17" s="147"/>
    </row>
    <row r="18" spans="1:13" ht="15" customHeight="1">
      <c r="A18" s="223" t="s">
        <v>39</v>
      </c>
      <c r="B18" s="13">
        <v>6</v>
      </c>
      <c r="C18" s="77" t="s">
        <v>53</v>
      </c>
      <c r="D18" s="13" t="s">
        <v>114</v>
      </c>
      <c r="E18" s="10">
        <v>11</v>
      </c>
      <c r="F18" s="52" t="s">
        <v>178</v>
      </c>
      <c r="G18" s="95"/>
      <c r="I18" s="327"/>
      <c r="J18" s="328"/>
      <c r="K18" s="327"/>
      <c r="L18" s="147"/>
      <c r="M18" s="147"/>
    </row>
    <row r="19" spans="1:13" ht="15" customHeight="1">
      <c r="A19" s="218" t="s">
        <v>40</v>
      </c>
      <c r="B19" s="13">
        <v>1</v>
      </c>
      <c r="C19" s="77" t="s">
        <v>53</v>
      </c>
      <c r="D19" s="13" t="s">
        <v>115</v>
      </c>
      <c r="E19" s="10">
        <v>5</v>
      </c>
      <c r="F19" s="52" t="s">
        <v>483</v>
      </c>
      <c r="G19" s="95"/>
      <c r="I19" s="299"/>
      <c r="J19" s="299"/>
      <c r="K19" s="299"/>
      <c r="L19" s="299"/>
      <c r="M19" s="299"/>
    </row>
    <row r="20" spans="1:13" ht="15" customHeight="1">
      <c r="A20" s="223" t="s">
        <v>123</v>
      </c>
      <c r="B20" s="13">
        <v>0.5</v>
      </c>
      <c r="C20" s="77" t="s">
        <v>53</v>
      </c>
      <c r="D20" s="13" t="s">
        <v>116</v>
      </c>
      <c r="E20" s="10">
        <v>11</v>
      </c>
      <c r="F20" s="52">
        <v>1</v>
      </c>
      <c r="G20" s="95"/>
      <c r="I20" s="299"/>
      <c r="J20" s="299"/>
      <c r="K20" s="299"/>
      <c r="L20" s="299"/>
      <c r="M20" s="299"/>
    </row>
    <row r="21" spans="1:13" ht="15" customHeight="1">
      <c r="A21" s="223" t="s">
        <v>181</v>
      </c>
      <c r="B21" s="13">
        <v>2</v>
      </c>
      <c r="C21" s="77" t="s">
        <v>53</v>
      </c>
      <c r="D21" s="13" t="s">
        <v>154</v>
      </c>
      <c r="E21" s="10">
        <v>11</v>
      </c>
      <c r="F21" s="52" t="s">
        <v>178</v>
      </c>
      <c r="G21" s="95"/>
      <c r="I21" s="299"/>
      <c r="J21" s="299"/>
      <c r="K21" s="299"/>
      <c r="L21" s="299"/>
      <c r="M21" s="299"/>
    </row>
    <row r="22" spans="1:13" ht="15" customHeight="1">
      <c r="A22" s="223" t="s">
        <v>182</v>
      </c>
      <c r="B22" s="13">
        <v>1.5</v>
      </c>
      <c r="C22" s="77" t="s">
        <v>53</v>
      </c>
      <c r="D22" s="13" t="s">
        <v>154</v>
      </c>
      <c r="E22" s="10">
        <v>11</v>
      </c>
      <c r="F22" s="52" t="s">
        <v>466</v>
      </c>
      <c r="G22" s="95"/>
      <c r="I22" s="299"/>
      <c r="J22" s="299"/>
      <c r="K22" s="299"/>
      <c r="L22" s="299"/>
      <c r="M22" s="299"/>
    </row>
    <row r="23" spans="1:13" ht="15" customHeight="1">
      <c r="A23" s="223" t="s">
        <v>180</v>
      </c>
      <c r="B23" s="13">
        <v>2</v>
      </c>
      <c r="C23" s="77" t="s">
        <v>53</v>
      </c>
      <c r="D23" s="13" t="s">
        <v>154</v>
      </c>
      <c r="E23" s="10">
        <v>11</v>
      </c>
      <c r="F23" s="52" t="s">
        <v>467</v>
      </c>
      <c r="G23" s="95"/>
      <c r="I23" s="299"/>
      <c r="J23" s="299"/>
      <c r="K23" s="299"/>
      <c r="L23" s="299"/>
      <c r="M23" s="299"/>
    </row>
    <row r="24" spans="1:13" ht="15" customHeight="1">
      <c r="A24" s="219" t="s">
        <v>56</v>
      </c>
      <c r="B24" s="13">
        <v>4</v>
      </c>
      <c r="C24" s="77" t="s">
        <v>53</v>
      </c>
      <c r="D24" s="13" t="s">
        <v>357</v>
      </c>
      <c r="E24" s="10">
        <v>12</v>
      </c>
      <c r="F24" s="52" t="s">
        <v>183</v>
      </c>
      <c r="G24" s="95"/>
      <c r="I24" s="299"/>
      <c r="J24" s="299"/>
      <c r="K24" s="299"/>
      <c r="L24" s="299"/>
      <c r="M24" s="299"/>
    </row>
    <row r="25" spans="1:13" ht="15" customHeight="1">
      <c r="A25" s="216" t="s">
        <v>58</v>
      </c>
      <c r="B25" s="13">
        <v>3</v>
      </c>
      <c r="C25" s="77" t="s">
        <v>53</v>
      </c>
      <c r="D25" s="13" t="s">
        <v>512</v>
      </c>
      <c r="E25" s="10">
        <v>13</v>
      </c>
      <c r="F25" s="52" t="s">
        <v>184</v>
      </c>
      <c r="G25" s="95"/>
      <c r="I25" s="299"/>
      <c r="J25" s="299"/>
      <c r="K25" s="299"/>
      <c r="L25" s="299"/>
      <c r="M25" s="299"/>
    </row>
    <row r="26" spans="1:13" ht="15" customHeight="1">
      <c r="A26" s="220" t="s">
        <v>459</v>
      </c>
      <c r="B26" s="13">
        <v>1</v>
      </c>
      <c r="C26" s="77" t="s">
        <v>53</v>
      </c>
      <c r="D26" s="13" t="s">
        <v>115</v>
      </c>
      <c r="E26" s="10">
        <v>6</v>
      </c>
      <c r="F26" s="52" t="s">
        <v>482</v>
      </c>
      <c r="G26" s="95"/>
      <c r="I26" s="299"/>
      <c r="J26" s="299"/>
      <c r="K26" s="299"/>
      <c r="L26" s="299"/>
      <c r="M26" s="299"/>
    </row>
    <row r="27" spans="1:13" ht="15" customHeight="1">
      <c r="A27" s="223" t="s">
        <v>518</v>
      </c>
      <c r="B27" s="13">
        <v>0.5</v>
      </c>
      <c r="C27" s="77" t="s">
        <v>53</v>
      </c>
      <c r="D27" s="13" t="s">
        <v>114</v>
      </c>
      <c r="E27" s="10">
        <v>11</v>
      </c>
      <c r="F27" s="52" t="s">
        <v>155</v>
      </c>
      <c r="G27" s="95"/>
      <c r="I27" s="299"/>
      <c r="J27" s="299"/>
      <c r="K27" s="299"/>
      <c r="L27" s="299"/>
      <c r="M27" s="299"/>
    </row>
    <row r="28" spans="1:13" ht="15" customHeight="1">
      <c r="A28" s="223" t="s">
        <v>485</v>
      </c>
      <c r="B28" s="13">
        <v>1</v>
      </c>
      <c r="C28" s="77" t="s">
        <v>53</v>
      </c>
      <c r="D28" s="13" t="s">
        <v>116</v>
      </c>
      <c r="E28" s="10">
        <v>11</v>
      </c>
      <c r="F28" s="52" t="s">
        <v>155</v>
      </c>
      <c r="G28" s="95"/>
      <c r="I28" s="299"/>
      <c r="J28" s="299"/>
      <c r="K28" s="299"/>
      <c r="L28" s="299"/>
      <c r="M28" s="299"/>
    </row>
    <row r="29" spans="1:13" ht="15" customHeight="1">
      <c r="A29" s="216" t="s">
        <v>147</v>
      </c>
      <c r="B29" s="13">
        <v>1</v>
      </c>
      <c r="C29" s="77" t="s">
        <v>53</v>
      </c>
      <c r="D29" s="13" t="s">
        <v>512</v>
      </c>
      <c r="E29" s="10">
        <v>13</v>
      </c>
      <c r="F29" s="52" t="s">
        <v>480</v>
      </c>
      <c r="G29" s="95"/>
      <c r="I29" s="299"/>
      <c r="J29" s="299"/>
      <c r="K29" s="299"/>
      <c r="L29" s="299"/>
      <c r="M29" s="299"/>
    </row>
    <row r="30" spans="1:13" ht="15" customHeight="1">
      <c r="A30" s="215" t="s">
        <v>157</v>
      </c>
      <c r="B30" s="49">
        <v>2.5</v>
      </c>
      <c r="C30" s="32" t="s">
        <v>53</v>
      </c>
      <c r="D30" s="49" t="s">
        <v>358</v>
      </c>
      <c r="E30" s="10">
        <v>12</v>
      </c>
      <c r="F30" s="52" t="s">
        <v>185</v>
      </c>
      <c r="G30" s="95"/>
      <c r="I30" s="299"/>
      <c r="J30" s="299"/>
      <c r="K30" s="299"/>
      <c r="L30" s="299"/>
      <c r="M30" s="299"/>
    </row>
    <row r="31" spans="1:13" ht="15" customHeight="1">
      <c r="A31" s="214" t="s">
        <v>456</v>
      </c>
      <c r="B31" s="13">
        <v>1.5</v>
      </c>
      <c r="C31" s="77" t="s">
        <v>53</v>
      </c>
      <c r="D31" s="13" t="s">
        <v>186</v>
      </c>
      <c r="E31" s="10">
        <v>9</v>
      </c>
      <c r="F31" s="52" t="s">
        <v>155</v>
      </c>
      <c r="G31" s="95"/>
      <c r="I31" s="299"/>
      <c r="J31" s="299"/>
      <c r="K31" s="299"/>
      <c r="L31" s="299"/>
      <c r="M31" s="299"/>
    </row>
    <row r="32" spans="1:13" ht="15" customHeight="1">
      <c r="A32" s="223" t="s">
        <v>72</v>
      </c>
      <c r="B32" s="13">
        <v>0.5</v>
      </c>
      <c r="C32" s="77" t="s">
        <v>53</v>
      </c>
      <c r="D32" s="13" t="s">
        <v>115</v>
      </c>
      <c r="E32" s="10">
        <v>11</v>
      </c>
      <c r="F32" s="52">
        <v>1</v>
      </c>
      <c r="G32" s="95"/>
      <c r="I32" s="299"/>
      <c r="J32" s="147"/>
      <c r="K32" s="299"/>
      <c r="L32" s="299"/>
      <c r="M32" s="299"/>
    </row>
    <row r="33" spans="1:13" ht="15" customHeight="1">
      <c r="A33" s="223" t="s">
        <v>187</v>
      </c>
      <c r="B33" s="13">
        <v>3</v>
      </c>
      <c r="C33" s="77" t="s">
        <v>53</v>
      </c>
      <c r="D33" s="13" t="s">
        <v>114</v>
      </c>
      <c r="E33" s="10">
        <v>11</v>
      </c>
      <c r="F33" s="52" t="s">
        <v>479</v>
      </c>
      <c r="G33" s="95"/>
      <c r="I33" s="299"/>
      <c r="J33" s="299"/>
      <c r="K33" s="299"/>
      <c r="L33" s="299"/>
      <c r="M33" s="299"/>
    </row>
    <row r="34" spans="1:13" ht="15" customHeight="1">
      <c r="A34" s="216" t="s">
        <v>168</v>
      </c>
      <c r="B34" s="13">
        <v>2.5</v>
      </c>
      <c r="C34" s="77" t="s">
        <v>53</v>
      </c>
      <c r="D34" s="13" t="s">
        <v>513</v>
      </c>
      <c r="E34" s="10">
        <v>13</v>
      </c>
      <c r="F34" s="55" t="s">
        <v>484</v>
      </c>
      <c r="G34" s="95"/>
      <c r="I34" s="299"/>
      <c r="J34" s="299"/>
      <c r="K34" s="299"/>
      <c r="L34" s="299"/>
      <c r="M34" s="299"/>
    </row>
    <row r="35" spans="1:7" ht="15" customHeight="1">
      <c r="A35" s="223" t="s">
        <v>202</v>
      </c>
      <c r="B35" s="13">
        <v>2</v>
      </c>
      <c r="C35" s="77" t="s">
        <v>53</v>
      </c>
      <c r="D35" s="13" t="s">
        <v>514</v>
      </c>
      <c r="E35" s="10">
        <v>11</v>
      </c>
      <c r="F35" s="52" t="s">
        <v>209</v>
      </c>
      <c r="G35" s="95"/>
    </row>
    <row r="36" spans="1:7" ht="30" customHeight="1">
      <c r="A36" s="291" t="s">
        <v>63</v>
      </c>
      <c r="B36" s="292">
        <v>2</v>
      </c>
      <c r="C36" s="293" t="s">
        <v>53</v>
      </c>
      <c r="D36" s="292" t="s">
        <v>359</v>
      </c>
      <c r="E36" s="294">
        <v>12</v>
      </c>
      <c r="F36" s="295" t="s">
        <v>467</v>
      </c>
      <c r="G36" s="296" t="s">
        <v>498</v>
      </c>
    </row>
    <row r="37" spans="1:7" ht="30" customHeight="1">
      <c r="A37" s="329" t="s">
        <v>150</v>
      </c>
      <c r="B37" s="330">
        <v>2.5</v>
      </c>
      <c r="C37" s="331" t="s">
        <v>53</v>
      </c>
      <c r="D37" s="330" t="s">
        <v>352</v>
      </c>
      <c r="E37" s="332">
        <v>3</v>
      </c>
      <c r="F37" s="333" t="s">
        <v>179</v>
      </c>
      <c r="G37" s="296" t="s">
        <v>499</v>
      </c>
    </row>
    <row r="38" spans="1:7" ht="15" customHeight="1">
      <c r="A38" s="223" t="s">
        <v>361</v>
      </c>
      <c r="B38" s="13">
        <v>0.5</v>
      </c>
      <c r="C38" s="77" t="s">
        <v>53</v>
      </c>
      <c r="D38" s="13" t="s">
        <v>115</v>
      </c>
      <c r="E38" s="10">
        <v>11</v>
      </c>
      <c r="F38" s="52" t="s">
        <v>184</v>
      </c>
      <c r="G38" s="95"/>
    </row>
    <row r="39" spans="1:7" ht="15" customHeight="1">
      <c r="A39" s="223" t="s">
        <v>519</v>
      </c>
      <c r="B39" s="13">
        <v>0.5</v>
      </c>
      <c r="C39" s="77" t="s">
        <v>53</v>
      </c>
      <c r="D39" s="13" t="s">
        <v>116</v>
      </c>
      <c r="E39" s="10">
        <v>11</v>
      </c>
      <c r="F39" s="52" t="s">
        <v>184</v>
      </c>
      <c r="G39" s="95"/>
    </row>
    <row r="40" spans="1:7" ht="15" customHeight="1">
      <c r="A40" s="223" t="s">
        <v>362</v>
      </c>
      <c r="B40" s="13">
        <v>0.5</v>
      </c>
      <c r="C40" s="77" t="s">
        <v>53</v>
      </c>
      <c r="D40" s="13" t="s">
        <v>116</v>
      </c>
      <c r="E40" s="10">
        <v>11</v>
      </c>
      <c r="F40" s="52" t="s">
        <v>184</v>
      </c>
      <c r="G40" s="95"/>
    </row>
    <row r="41" spans="1:7" ht="15" customHeight="1">
      <c r="A41" s="223" t="s">
        <v>29</v>
      </c>
      <c r="B41" s="13">
        <v>2.5</v>
      </c>
      <c r="C41" s="77" t="s">
        <v>53</v>
      </c>
      <c r="D41" s="13"/>
      <c r="E41" s="10">
        <v>11</v>
      </c>
      <c r="F41" s="52" t="s">
        <v>516</v>
      </c>
      <c r="G41" s="12"/>
    </row>
    <row r="42" spans="1:7" ht="15" customHeight="1">
      <c r="A42" s="223" t="s">
        <v>517</v>
      </c>
      <c r="B42" s="13">
        <v>1</v>
      </c>
      <c r="C42" s="77" t="s">
        <v>53</v>
      </c>
      <c r="D42" s="13"/>
      <c r="E42" s="10">
        <v>11</v>
      </c>
      <c r="F42" s="52" t="s">
        <v>478</v>
      </c>
      <c r="G42" s="95"/>
    </row>
    <row r="43" spans="1:7" ht="15" customHeight="1">
      <c r="A43" s="334"/>
      <c r="B43" s="334"/>
      <c r="C43" s="77"/>
      <c r="D43" s="334"/>
      <c r="E43" s="77"/>
      <c r="F43" s="52"/>
      <c r="G43" s="12"/>
    </row>
    <row r="44" spans="1:7" ht="12.75">
      <c r="A44" s="147"/>
      <c r="B44" s="147"/>
      <c r="C44" s="31"/>
      <c r="D44" s="147"/>
      <c r="E44" s="31"/>
      <c r="F44" s="148"/>
      <c r="G44" s="31"/>
    </row>
    <row r="45" spans="1:7" ht="12.75">
      <c r="A45" s="147"/>
      <c r="B45" s="147"/>
      <c r="C45" s="31"/>
      <c r="D45" s="147"/>
      <c r="E45" s="31"/>
      <c r="F45" s="148"/>
      <c r="G45" s="31"/>
    </row>
    <row r="46" spans="1:7" ht="12.75">
      <c r="A46" s="147"/>
      <c r="B46" s="147"/>
      <c r="C46" s="31"/>
      <c r="D46" s="147"/>
      <c r="E46" s="31"/>
      <c r="F46" s="148"/>
      <c r="G46" s="31"/>
    </row>
    <row r="47" spans="1:7" ht="12.75">
      <c r="A47" s="147"/>
      <c r="B47" s="147"/>
      <c r="C47" s="31"/>
      <c r="D47" s="147"/>
      <c r="E47" s="31"/>
      <c r="F47" s="148"/>
      <c r="G47" s="31"/>
    </row>
    <row r="48" spans="1:7" ht="12.75">
      <c r="A48" s="147"/>
      <c r="B48" s="147"/>
      <c r="C48" s="31"/>
      <c r="D48" s="147"/>
      <c r="E48" s="31"/>
      <c r="F48" s="148"/>
      <c r="G48" s="31"/>
    </row>
    <row r="49" spans="1:7" ht="12.75">
      <c r="A49" s="147"/>
      <c r="B49" s="147"/>
      <c r="C49" s="31"/>
      <c r="D49" s="147"/>
      <c r="E49" s="31"/>
      <c r="F49" s="148"/>
      <c r="G49" s="31"/>
    </row>
    <row r="50" spans="1:7" ht="12.75">
      <c r="A50" s="147"/>
      <c r="B50" s="147"/>
      <c r="C50" s="31"/>
      <c r="D50" s="147"/>
      <c r="E50" s="31"/>
      <c r="F50" s="148"/>
      <c r="G50" s="31"/>
    </row>
    <row r="51" spans="1:7" ht="12.75">
      <c r="A51" s="147"/>
      <c r="B51" s="147"/>
      <c r="C51" s="31"/>
      <c r="D51" s="147"/>
      <c r="E51" s="31"/>
      <c r="F51" s="148"/>
      <c r="G51" s="31"/>
    </row>
    <row r="52" spans="1:7" ht="12.75">
      <c r="A52" s="147"/>
      <c r="B52" s="147"/>
      <c r="C52" s="31"/>
      <c r="D52" s="147"/>
      <c r="E52" s="31"/>
      <c r="F52" s="148"/>
      <c r="G52" s="31"/>
    </row>
    <row r="53" spans="1:7" ht="12.75">
      <c r="A53" s="147"/>
      <c r="B53" s="147"/>
      <c r="C53" s="31"/>
      <c r="D53" s="147"/>
      <c r="E53" s="31"/>
      <c r="F53" s="148"/>
      <c r="G53" s="31"/>
    </row>
  </sheetData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00" workbookViewId="0" topLeftCell="A1">
      <selection activeCell="B40" sqref="B40:J40"/>
    </sheetView>
  </sheetViews>
  <sheetFormatPr defaultColWidth="9.140625" defaultRowHeight="12.75"/>
  <cols>
    <col min="1" max="1" width="5.00390625" style="85" bestFit="1" customWidth="1"/>
    <col min="2" max="10" width="13.7109375" style="17" customWidth="1"/>
    <col min="11" max="11" width="5.00390625" style="85" bestFit="1" customWidth="1"/>
    <col min="12" max="16384" width="9.140625" style="17" customWidth="1"/>
  </cols>
  <sheetData>
    <row r="1" spans="2:10" ht="15.75">
      <c r="B1" s="360" t="s">
        <v>97</v>
      </c>
      <c r="C1" s="360"/>
      <c r="D1" s="360"/>
      <c r="E1" s="360"/>
      <c r="F1" s="360"/>
      <c r="G1" s="360"/>
      <c r="H1" s="360"/>
      <c r="I1" s="360"/>
      <c r="J1" s="360"/>
    </row>
    <row r="2" spans="1:10" ht="12.75">
      <c r="A2" s="65"/>
      <c r="B2" s="65" t="s">
        <v>192</v>
      </c>
      <c r="C2" s="65" t="s">
        <v>0</v>
      </c>
      <c r="D2" s="65" t="s">
        <v>1</v>
      </c>
      <c r="E2" s="65" t="s">
        <v>2</v>
      </c>
      <c r="F2" s="85" t="s">
        <v>3</v>
      </c>
      <c r="G2" s="65" t="s">
        <v>4</v>
      </c>
      <c r="H2" s="65" t="s">
        <v>5</v>
      </c>
      <c r="I2" s="65" t="s">
        <v>6</v>
      </c>
      <c r="J2" s="65" t="s">
        <v>7</v>
      </c>
    </row>
    <row r="3" spans="2:10" ht="12.75">
      <c r="B3" s="85" t="s">
        <v>100</v>
      </c>
      <c r="C3" s="270" t="s">
        <v>191</v>
      </c>
      <c r="D3" s="271"/>
      <c r="E3" s="271"/>
      <c r="F3" s="272"/>
      <c r="G3" s="270" t="s">
        <v>8</v>
      </c>
      <c r="H3" s="271"/>
      <c r="I3" s="271"/>
      <c r="J3" s="272"/>
    </row>
    <row r="4" spans="1:11" ht="12.75">
      <c r="A4" s="176" t="s">
        <v>84</v>
      </c>
      <c r="B4" s="254" t="s">
        <v>321</v>
      </c>
      <c r="C4" s="246"/>
      <c r="D4" s="246"/>
      <c r="E4" s="246"/>
      <c r="F4" s="246"/>
      <c r="G4" s="246"/>
      <c r="H4" s="246"/>
      <c r="I4" s="246"/>
      <c r="J4" s="247"/>
      <c r="K4" s="85" t="str">
        <f>A4</f>
        <v>0530</v>
      </c>
    </row>
    <row r="5" spans="1:11" ht="12.75">
      <c r="A5" s="176" t="s">
        <v>234</v>
      </c>
      <c r="B5" s="254" t="s">
        <v>102</v>
      </c>
      <c r="C5" s="246"/>
      <c r="D5" s="246"/>
      <c r="E5" s="246"/>
      <c r="F5" s="246"/>
      <c r="G5" s="246"/>
      <c r="H5" s="246"/>
      <c r="I5" s="246"/>
      <c r="J5" s="247"/>
      <c r="K5" s="85" t="str">
        <f aca="true" t="shared" si="0" ref="K5:K38">A5</f>
        <v>0545</v>
      </c>
    </row>
    <row r="6" spans="1:11" ht="12.75">
      <c r="A6" s="176" t="s">
        <v>235</v>
      </c>
      <c r="B6" s="254" t="s">
        <v>10</v>
      </c>
      <c r="C6" s="246"/>
      <c r="D6" s="246"/>
      <c r="E6" s="246"/>
      <c r="F6" s="246"/>
      <c r="G6" s="246"/>
      <c r="H6" s="246"/>
      <c r="I6" s="246"/>
      <c r="J6" s="247"/>
      <c r="K6" s="85" t="str">
        <f t="shared" si="0"/>
        <v>0615</v>
      </c>
    </row>
    <row r="7" spans="1:11" ht="12.75">
      <c r="A7" s="176" t="s">
        <v>91</v>
      </c>
      <c r="B7" s="254" t="s">
        <v>11</v>
      </c>
      <c r="C7" s="246"/>
      <c r="D7" s="246"/>
      <c r="E7" s="246"/>
      <c r="F7" s="246"/>
      <c r="G7" s="246"/>
      <c r="H7" s="246"/>
      <c r="I7" s="246"/>
      <c r="J7" s="247"/>
      <c r="K7" s="85" t="str">
        <f t="shared" si="0"/>
        <v>0700</v>
      </c>
    </row>
    <row r="8" spans="1:11" ht="12.75">
      <c r="A8" s="176" t="s">
        <v>131</v>
      </c>
      <c r="B8" s="254" t="s">
        <v>256</v>
      </c>
      <c r="C8" s="246"/>
      <c r="D8" s="246"/>
      <c r="E8" s="246"/>
      <c r="F8" s="246"/>
      <c r="G8" s="246"/>
      <c r="H8" s="246"/>
      <c r="I8" s="246"/>
      <c r="J8" s="247"/>
      <c r="K8" s="85" t="str">
        <f t="shared" si="0"/>
        <v>0730</v>
      </c>
    </row>
    <row r="9" spans="1:11" ht="12.75">
      <c r="A9" s="176" t="s">
        <v>75</v>
      </c>
      <c r="B9" s="254" t="s">
        <v>262</v>
      </c>
      <c r="C9" s="246"/>
      <c r="D9" s="246"/>
      <c r="E9" s="246"/>
      <c r="F9" s="246"/>
      <c r="G9" s="246"/>
      <c r="H9" s="246"/>
      <c r="I9" s="246"/>
      <c r="J9" s="247"/>
      <c r="K9" s="85" t="str">
        <f t="shared" si="0"/>
        <v>0830</v>
      </c>
    </row>
    <row r="10" spans="1:11" ht="12.75">
      <c r="A10" s="176" t="s">
        <v>74</v>
      </c>
      <c r="B10" s="248" t="s">
        <v>264</v>
      </c>
      <c r="C10" s="252"/>
      <c r="D10" s="252"/>
      <c r="E10" s="252"/>
      <c r="F10" s="252"/>
      <c r="G10" s="252"/>
      <c r="H10" s="252"/>
      <c r="I10" s="252"/>
      <c r="J10" s="249"/>
      <c r="K10" s="85" t="str">
        <f t="shared" si="0"/>
        <v>0900</v>
      </c>
    </row>
    <row r="11" spans="1:10" ht="12.75">
      <c r="A11" s="176"/>
      <c r="B11" s="250" t="s">
        <v>258</v>
      </c>
      <c r="C11" s="251"/>
      <c r="D11" s="251"/>
      <c r="E11" s="251"/>
      <c r="F11" s="251"/>
      <c r="G11" s="251"/>
      <c r="H11" s="251"/>
      <c r="I11" s="251"/>
      <c r="J11" s="245"/>
    </row>
    <row r="12" spans="1:11" ht="12.75">
      <c r="A12" s="176" t="s">
        <v>438</v>
      </c>
      <c r="B12" s="197" t="s">
        <v>489</v>
      </c>
      <c r="C12" s="198"/>
      <c r="D12" s="198"/>
      <c r="E12" s="198"/>
      <c r="F12" s="198"/>
      <c r="G12" s="198"/>
      <c r="H12" s="198"/>
      <c r="I12" s="198"/>
      <c r="J12" s="199"/>
      <c r="K12" s="85" t="str">
        <f t="shared" si="0"/>
        <v>0945</v>
      </c>
    </row>
    <row r="13" spans="1:10" ht="12.75">
      <c r="A13" s="176"/>
      <c r="B13" s="250" t="s">
        <v>259</v>
      </c>
      <c r="C13" s="251"/>
      <c r="D13" s="251"/>
      <c r="E13" s="251"/>
      <c r="F13" s="251"/>
      <c r="G13" s="251"/>
      <c r="H13" s="251"/>
      <c r="I13" s="251"/>
      <c r="J13" s="245"/>
    </row>
    <row r="14" spans="1:11" ht="12.75">
      <c r="A14" s="65">
        <v>1045</v>
      </c>
      <c r="B14" s="349" t="s">
        <v>257</v>
      </c>
      <c r="C14" s="350"/>
      <c r="D14" s="350"/>
      <c r="E14" s="350"/>
      <c r="F14" s="350"/>
      <c r="G14" s="350"/>
      <c r="H14" s="350"/>
      <c r="I14" s="350"/>
      <c r="J14" s="351"/>
      <c r="K14" s="85">
        <f t="shared" si="0"/>
        <v>1045</v>
      </c>
    </row>
    <row r="15" spans="1:11" ht="12.75">
      <c r="A15" s="65">
        <v>1100</v>
      </c>
      <c r="B15" s="248" t="s">
        <v>242</v>
      </c>
      <c r="C15" s="252"/>
      <c r="D15" s="252"/>
      <c r="E15" s="252"/>
      <c r="F15" s="252"/>
      <c r="G15" s="252"/>
      <c r="H15" s="252"/>
      <c r="I15" s="252"/>
      <c r="J15" s="249"/>
      <c r="K15" s="85">
        <f t="shared" si="0"/>
        <v>1100</v>
      </c>
    </row>
    <row r="16" spans="1:10" ht="12.75">
      <c r="A16" s="65"/>
      <c r="B16" s="250" t="s">
        <v>243</v>
      </c>
      <c r="C16" s="251"/>
      <c r="D16" s="251"/>
      <c r="E16" s="251"/>
      <c r="F16" s="251"/>
      <c r="G16" s="251"/>
      <c r="H16" s="251"/>
      <c r="I16" s="251"/>
      <c r="J16" s="245"/>
    </row>
    <row r="17" spans="1:11" ht="12.75">
      <c r="A17" s="65">
        <v>1200</v>
      </c>
      <c r="B17" s="254" t="s">
        <v>14</v>
      </c>
      <c r="C17" s="246"/>
      <c r="D17" s="246"/>
      <c r="E17" s="246"/>
      <c r="F17" s="246"/>
      <c r="G17" s="246"/>
      <c r="H17" s="246"/>
      <c r="I17" s="246"/>
      <c r="J17" s="247"/>
      <c r="K17" s="85">
        <f t="shared" si="0"/>
        <v>1200</v>
      </c>
    </row>
    <row r="18" spans="1:11" ht="12.75">
      <c r="A18" s="65">
        <v>1230</v>
      </c>
      <c r="B18" s="98"/>
      <c r="C18" s="99"/>
      <c r="D18" s="99"/>
      <c r="E18" s="99"/>
      <c r="F18" s="99"/>
      <c r="G18" s="99"/>
      <c r="H18" s="99"/>
      <c r="I18" s="99"/>
      <c r="J18" s="100"/>
      <c r="K18" s="85">
        <f t="shared" si="0"/>
        <v>1230</v>
      </c>
    </row>
    <row r="19" spans="1:11" ht="12.75" customHeight="1">
      <c r="A19" s="65">
        <v>1300</v>
      </c>
      <c r="B19" s="86"/>
      <c r="C19" s="84"/>
      <c r="D19" s="84"/>
      <c r="E19" s="84"/>
      <c r="F19" s="84"/>
      <c r="G19" s="84"/>
      <c r="H19" s="84"/>
      <c r="I19" s="84"/>
      <c r="J19" s="87"/>
      <c r="K19" s="85">
        <f t="shared" si="0"/>
        <v>1300</v>
      </c>
    </row>
    <row r="20" spans="1:11" ht="15" customHeight="1">
      <c r="A20" s="65">
        <v>1330</v>
      </c>
      <c r="B20" s="346" t="s">
        <v>15</v>
      </c>
      <c r="C20" s="347"/>
      <c r="D20" s="347"/>
      <c r="E20" s="347"/>
      <c r="F20" s="347"/>
      <c r="G20" s="347"/>
      <c r="H20" s="347"/>
      <c r="I20" s="347"/>
      <c r="J20" s="348"/>
      <c r="K20" s="85">
        <f t="shared" si="0"/>
        <v>1330</v>
      </c>
    </row>
    <row r="21" spans="1:11" ht="12.75" customHeight="1">
      <c r="A21" s="65">
        <v>1400</v>
      </c>
      <c r="B21" s="355"/>
      <c r="C21" s="253"/>
      <c r="D21" s="253"/>
      <c r="E21" s="253"/>
      <c r="F21" s="253"/>
      <c r="G21" s="253"/>
      <c r="H21" s="253"/>
      <c r="I21" s="253"/>
      <c r="J21" s="356"/>
      <c r="K21" s="85">
        <f t="shared" si="0"/>
        <v>1400</v>
      </c>
    </row>
    <row r="22" spans="1:11" ht="12.75" customHeight="1">
      <c r="A22" s="65">
        <v>1430</v>
      </c>
      <c r="B22" s="86"/>
      <c r="C22" s="88"/>
      <c r="D22" s="88"/>
      <c r="E22" s="88"/>
      <c r="F22" s="88"/>
      <c r="G22" s="88"/>
      <c r="H22" s="88"/>
      <c r="I22" s="88"/>
      <c r="J22" s="89"/>
      <c r="K22" s="85">
        <f t="shared" si="0"/>
        <v>1430</v>
      </c>
    </row>
    <row r="23" spans="1:11" ht="12.75" customHeight="1">
      <c r="A23" s="65">
        <v>1500</v>
      </c>
      <c r="B23" s="91"/>
      <c r="J23" s="90"/>
      <c r="K23" s="85">
        <f t="shared" si="0"/>
        <v>1500</v>
      </c>
    </row>
    <row r="24" spans="1:11" ht="12.75">
      <c r="A24" s="65">
        <v>1530</v>
      </c>
      <c r="B24" s="64"/>
      <c r="C24" s="104"/>
      <c r="D24" s="104"/>
      <c r="E24" s="104"/>
      <c r="F24" s="104"/>
      <c r="G24" s="104"/>
      <c r="H24" s="104"/>
      <c r="I24" s="104"/>
      <c r="J24" s="105"/>
      <c r="K24" s="85">
        <f t="shared" si="0"/>
        <v>1530</v>
      </c>
    </row>
    <row r="25" spans="1:11" ht="12.75">
      <c r="A25" s="65">
        <v>1600</v>
      </c>
      <c r="B25" s="357" t="s">
        <v>16</v>
      </c>
      <c r="C25" s="358"/>
      <c r="D25" s="358"/>
      <c r="E25" s="358"/>
      <c r="F25" s="358"/>
      <c r="G25" s="358"/>
      <c r="H25" s="358"/>
      <c r="I25" s="358"/>
      <c r="J25" s="359"/>
      <c r="K25" s="85">
        <f t="shared" si="0"/>
        <v>1600</v>
      </c>
    </row>
    <row r="26" spans="1:11" ht="12.75">
      <c r="A26" s="65">
        <v>1630</v>
      </c>
      <c r="B26" s="339" t="s">
        <v>17</v>
      </c>
      <c r="C26" s="340"/>
      <c r="D26" s="340"/>
      <c r="E26" s="340"/>
      <c r="F26" s="340"/>
      <c r="G26" s="340"/>
      <c r="H26" s="340"/>
      <c r="I26" s="340"/>
      <c r="J26" s="341"/>
      <c r="K26" s="85">
        <f t="shared" si="0"/>
        <v>1630</v>
      </c>
    </row>
    <row r="27" spans="1:11" ht="12.75">
      <c r="A27" s="65">
        <v>1700</v>
      </c>
      <c r="B27" s="342"/>
      <c r="C27" s="273"/>
      <c r="D27" s="273"/>
      <c r="E27" s="273"/>
      <c r="F27" s="273"/>
      <c r="G27" s="273"/>
      <c r="H27" s="273"/>
      <c r="I27" s="273"/>
      <c r="J27" s="274"/>
      <c r="K27" s="85">
        <f t="shared" si="0"/>
        <v>1700</v>
      </c>
    </row>
    <row r="28" spans="1:11" ht="12.75">
      <c r="A28" s="65">
        <v>1730</v>
      </c>
      <c r="B28" s="254" t="s">
        <v>18</v>
      </c>
      <c r="C28" s="246"/>
      <c r="D28" s="246"/>
      <c r="E28" s="246"/>
      <c r="F28" s="246"/>
      <c r="G28" s="246"/>
      <c r="H28" s="246"/>
      <c r="I28" s="246"/>
      <c r="J28" s="247"/>
      <c r="K28" s="85">
        <f t="shared" si="0"/>
        <v>1730</v>
      </c>
    </row>
    <row r="29" spans="1:11" ht="12.75">
      <c r="A29" s="65">
        <v>1800</v>
      </c>
      <c r="B29" s="267" t="s">
        <v>67</v>
      </c>
      <c r="C29" s="268"/>
      <c r="D29" s="268"/>
      <c r="E29" s="268"/>
      <c r="F29" s="268"/>
      <c r="G29" s="268"/>
      <c r="H29" s="268"/>
      <c r="I29" s="268"/>
      <c r="J29" s="269"/>
      <c r="K29" s="85">
        <f t="shared" si="0"/>
        <v>1800</v>
      </c>
    </row>
    <row r="30" spans="1:11" ht="12.75">
      <c r="A30" s="65">
        <v>1830</v>
      </c>
      <c r="B30" s="352" t="s">
        <v>266</v>
      </c>
      <c r="C30" s="353"/>
      <c r="D30" s="353"/>
      <c r="E30" s="353"/>
      <c r="F30" s="353"/>
      <c r="G30" s="353"/>
      <c r="H30" s="353"/>
      <c r="I30" s="353"/>
      <c r="J30" s="354"/>
      <c r="K30" s="85">
        <f>A30</f>
        <v>1830</v>
      </c>
    </row>
    <row r="31" spans="1:11" ht="12.75">
      <c r="A31" s="65">
        <v>1900</v>
      </c>
      <c r="B31" s="254" t="s">
        <v>19</v>
      </c>
      <c r="C31" s="246"/>
      <c r="D31" s="246"/>
      <c r="E31" s="246"/>
      <c r="F31" s="246"/>
      <c r="G31" s="246"/>
      <c r="H31" s="246"/>
      <c r="I31" s="246"/>
      <c r="J31" s="247"/>
      <c r="K31" s="85">
        <f t="shared" si="0"/>
        <v>1900</v>
      </c>
    </row>
    <row r="32" spans="1:11" ht="12.75">
      <c r="A32" s="65">
        <v>1930</v>
      </c>
      <c r="B32" s="106" t="s">
        <v>247</v>
      </c>
      <c r="C32" s="254" t="s">
        <v>244</v>
      </c>
      <c r="D32" s="246"/>
      <c r="E32" s="246"/>
      <c r="F32" s="246"/>
      <c r="G32" s="246"/>
      <c r="H32" s="246"/>
      <c r="I32" s="246"/>
      <c r="J32" s="247"/>
      <c r="K32" s="85">
        <f t="shared" si="0"/>
        <v>1930</v>
      </c>
    </row>
    <row r="33" spans="1:11" ht="12.75">
      <c r="A33" s="65">
        <v>2000</v>
      </c>
      <c r="B33" s="343" t="s">
        <v>24</v>
      </c>
      <c r="C33" s="344"/>
      <c r="D33" s="344"/>
      <c r="E33" s="344"/>
      <c r="F33" s="344"/>
      <c r="G33" s="344"/>
      <c r="H33" s="344"/>
      <c r="I33" s="344"/>
      <c r="J33" s="345"/>
      <c r="K33" s="85">
        <f t="shared" si="0"/>
        <v>2000</v>
      </c>
    </row>
    <row r="34" spans="1:11" ht="12.75">
      <c r="A34" s="65">
        <v>2030</v>
      </c>
      <c r="B34" s="349" t="s">
        <v>245</v>
      </c>
      <c r="C34" s="350"/>
      <c r="D34" s="350"/>
      <c r="E34" s="350"/>
      <c r="F34" s="350"/>
      <c r="G34" s="350"/>
      <c r="H34" s="350"/>
      <c r="I34" s="350"/>
      <c r="J34" s="351"/>
      <c r="K34" s="85">
        <f t="shared" si="0"/>
        <v>2030</v>
      </c>
    </row>
    <row r="35" spans="1:11" ht="12.75">
      <c r="A35" s="65">
        <v>2100</v>
      </c>
      <c r="B35" s="339" t="s">
        <v>246</v>
      </c>
      <c r="C35" s="340"/>
      <c r="D35" s="340"/>
      <c r="E35" s="340"/>
      <c r="F35" s="340"/>
      <c r="G35" s="340"/>
      <c r="H35" s="340"/>
      <c r="I35" s="340"/>
      <c r="J35" s="341"/>
      <c r="K35" s="85">
        <f t="shared" si="0"/>
        <v>2100</v>
      </c>
    </row>
    <row r="36" spans="1:11" ht="12.75">
      <c r="A36" s="65">
        <v>2130</v>
      </c>
      <c r="B36" s="342"/>
      <c r="C36" s="273"/>
      <c r="D36" s="273"/>
      <c r="E36" s="273"/>
      <c r="F36" s="273"/>
      <c r="G36" s="273"/>
      <c r="H36" s="273"/>
      <c r="I36" s="273"/>
      <c r="J36" s="274"/>
      <c r="K36" s="85">
        <f t="shared" si="0"/>
        <v>2130</v>
      </c>
    </row>
    <row r="37" spans="1:11" ht="12.75">
      <c r="A37" s="65">
        <v>2200</v>
      </c>
      <c r="B37" s="254" t="s">
        <v>21</v>
      </c>
      <c r="C37" s="246"/>
      <c r="D37" s="246"/>
      <c r="E37" s="246"/>
      <c r="F37" s="246"/>
      <c r="G37" s="246"/>
      <c r="H37" s="246"/>
      <c r="I37" s="246"/>
      <c r="J37" s="247"/>
      <c r="K37" s="85">
        <f t="shared" si="0"/>
        <v>2200</v>
      </c>
    </row>
    <row r="38" spans="1:11" ht="12.75">
      <c r="A38" s="65">
        <v>2230</v>
      </c>
      <c r="B38" s="254" t="s">
        <v>216</v>
      </c>
      <c r="C38" s="246"/>
      <c r="D38" s="246"/>
      <c r="E38" s="246"/>
      <c r="F38" s="246"/>
      <c r="G38" s="246"/>
      <c r="H38" s="246"/>
      <c r="I38" s="246"/>
      <c r="J38" s="247"/>
      <c r="K38" s="85">
        <f t="shared" si="0"/>
        <v>2230</v>
      </c>
    </row>
    <row r="39" spans="1:10" ht="12.75">
      <c r="A39" s="65"/>
      <c r="B39" s="252" t="s">
        <v>267</v>
      </c>
      <c r="C39" s="252"/>
      <c r="D39" s="252"/>
      <c r="E39" s="252"/>
      <c r="F39" s="252"/>
      <c r="G39" s="252"/>
      <c r="H39" s="252"/>
      <c r="I39" s="252"/>
      <c r="J39" s="252"/>
    </row>
    <row r="40" spans="1:10" ht="12.75">
      <c r="A40" s="65"/>
      <c r="B40" s="253" t="s">
        <v>268</v>
      </c>
      <c r="C40" s="253"/>
      <c r="D40" s="253"/>
      <c r="E40" s="253"/>
      <c r="F40" s="253"/>
      <c r="G40" s="253"/>
      <c r="H40" s="253"/>
      <c r="I40" s="253"/>
      <c r="J40" s="253"/>
    </row>
  </sheetData>
  <mergeCells count="33">
    <mergeCell ref="B1:J1"/>
    <mergeCell ref="B4:J4"/>
    <mergeCell ref="C3:F3"/>
    <mergeCell ref="G3:J3"/>
    <mergeCell ref="B26:J27"/>
    <mergeCell ref="B28:J28"/>
    <mergeCell ref="B21:J21"/>
    <mergeCell ref="B25:J25"/>
    <mergeCell ref="B34:J34"/>
    <mergeCell ref="B35:J36"/>
    <mergeCell ref="C32:J32"/>
    <mergeCell ref="B29:J29"/>
    <mergeCell ref="B30:J30"/>
    <mergeCell ref="B5:J5"/>
    <mergeCell ref="B6:J6"/>
    <mergeCell ref="B20:J20"/>
    <mergeCell ref="B7:J7"/>
    <mergeCell ref="B8:J8"/>
    <mergeCell ref="B17:J17"/>
    <mergeCell ref="B15:J15"/>
    <mergeCell ref="B16:J16"/>
    <mergeCell ref="B14:J14"/>
    <mergeCell ref="B13:J13"/>
    <mergeCell ref="B39:J39"/>
    <mergeCell ref="B40:J40"/>
    <mergeCell ref="B38:J38"/>
    <mergeCell ref="B9:J9"/>
    <mergeCell ref="B10:J10"/>
    <mergeCell ref="B11:J11"/>
    <mergeCell ref="B12:J12"/>
    <mergeCell ref="B37:J37"/>
    <mergeCell ref="B31:J31"/>
    <mergeCell ref="B33:J33"/>
  </mergeCells>
  <printOptions horizontalCentered="1" verticalCentered="1"/>
  <pageMargins left="0.4" right="0.4" top="0.4" bottom="0.4" header="0.4" footer="0.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workbookViewId="0" topLeftCell="A19">
      <selection activeCell="A43" sqref="A43:K44"/>
    </sheetView>
  </sheetViews>
  <sheetFormatPr defaultColWidth="9.140625" defaultRowHeight="12.75"/>
  <cols>
    <col min="1" max="1" width="5.00390625" style="92" bestFit="1" customWidth="1"/>
    <col min="2" max="10" width="13.7109375" style="20" customWidth="1"/>
    <col min="11" max="11" width="5.00390625" style="92" bestFit="1" customWidth="1"/>
    <col min="12" max="16384" width="9.140625" style="20" customWidth="1"/>
  </cols>
  <sheetData>
    <row r="1" spans="1:11" s="19" customFormat="1" ht="15.75">
      <c r="A1" s="413" t="s">
        <v>269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s="18" customFormat="1" ht="12.75">
      <c r="A2" s="92"/>
      <c r="B2" s="65" t="s">
        <v>192</v>
      </c>
      <c r="C2" s="24" t="s">
        <v>0</v>
      </c>
      <c r="D2" s="25" t="s">
        <v>1</v>
      </c>
      <c r="E2" s="25" t="s">
        <v>2</v>
      </c>
      <c r="F2" s="26" t="s">
        <v>3</v>
      </c>
      <c r="G2" s="24" t="s">
        <v>4</v>
      </c>
      <c r="H2" s="25" t="s">
        <v>5</v>
      </c>
      <c r="I2" s="25" t="s">
        <v>6</v>
      </c>
      <c r="J2" s="25" t="s">
        <v>7</v>
      </c>
      <c r="K2" s="23"/>
    </row>
    <row r="3" spans="1:11" s="18" customFormat="1" ht="12.75">
      <c r="A3" s="23"/>
      <c r="B3" s="23" t="s">
        <v>100</v>
      </c>
      <c r="C3" s="270" t="s">
        <v>191</v>
      </c>
      <c r="D3" s="271"/>
      <c r="E3" s="271"/>
      <c r="F3" s="271"/>
      <c r="G3" s="270" t="s">
        <v>8</v>
      </c>
      <c r="H3" s="271"/>
      <c r="I3" s="271"/>
      <c r="J3" s="271"/>
      <c r="K3" s="23"/>
    </row>
    <row r="4" spans="1:11" ht="12.75">
      <c r="A4" s="93" t="s">
        <v>84</v>
      </c>
      <c r="B4" s="389" t="s">
        <v>321</v>
      </c>
      <c r="C4" s="390"/>
      <c r="D4" s="390"/>
      <c r="E4" s="390"/>
      <c r="F4" s="390"/>
      <c r="G4" s="390"/>
      <c r="H4" s="390"/>
      <c r="I4" s="390"/>
      <c r="J4" s="391"/>
      <c r="K4" s="23" t="str">
        <f>A4</f>
        <v>0530</v>
      </c>
    </row>
    <row r="5" spans="1:11" ht="12.75" customHeight="1">
      <c r="A5" s="93" t="s">
        <v>223</v>
      </c>
      <c r="B5" s="401" t="s">
        <v>103</v>
      </c>
      <c r="C5" s="392" t="s">
        <v>90</v>
      </c>
      <c r="D5" s="393"/>
      <c r="E5" s="393"/>
      <c r="F5" s="393"/>
      <c r="G5" s="393"/>
      <c r="H5" s="393"/>
      <c r="I5" s="393"/>
      <c r="J5" s="394"/>
      <c r="K5" s="23" t="str">
        <f aca="true" t="shared" si="0" ref="K5:K40">A5</f>
        <v>0540</v>
      </c>
    </row>
    <row r="6" spans="1:11" ht="12.75">
      <c r="A6" s="93"/>
      <c r="B6" s="402"/>
      <c r="C6" s="395"/>
      <c r="D6" s="396"/>
      <c r="E6" s="396"/>
      <c r="F6" s="396"/>
      <c r="G6" s="396"/>
      <c r="H6" s="396"/>
      <c r="I6" s="396"/>
      <c r="J6" s="397"/>
      <c r="K6" s="23"/>
    </row>
    <row r="7" spans="1:13" ht="12.75">
      <c r="A7" s="93" t="s">
        <v>462</v>
      </c>
      <c r="B7" s="47" t="s">
        <v>33</v>
      </c>
      <c r="C7" s="398"/>
      <c r="D7" s="399"/>
      <c r="E7" s="399"/>
      <c r="F7" s="399"/>
      <c r="G7" s="399"/>
      <c r="H7" s="399"/>
      <c r="I7" s="399"/>
      <c r="J7" s="400"/>
      <c r="K7" s="23" t="str">
        <f t="shared" si="0"/>
        <v>0640</v>
      </c>
      <c r="L7" s="22"/>
      <c r="M7" s="22"/>
    </row>
    <row r="8" spans="1:13" ht="12.75">
      <c r="A8" s="93" t="s">
        <v>91</v>
      </c>
      <c r="B8" s="376" t="s">
        <v>212</v>
      </c>
      <c r="C8" s="339" t="s">
        <v>273</v>
      </c>
      <c r="D8" s="340"/>
      <c r="E8" s="340"/>
      <c r="F8" s="340"/>
      <c r="G8" s="340"/>
      <c r="H8" s="340"/>
      <c r="I8" s="340"/>
      <c r="J8" s="341"/>
      <c r="K8" s="23" t="str">
        <f t="shared" si="0"/>
        <v>0700</v>
      </c>
      <c r="L8" s="18"/>
      <c r="M8" s="18"/>
    </row>
    <row r="9" spans="1:13" ht="12.75">
      <c r="A9" s="93" t="s">
        <v>131</v>
      </c>
      <c r="B9" s="406"/>
      <c r="C9" s="342"/>
      <c r="D9" s="273"/>
      <c r="E9" s="273"/>
      <c r="F9" s="273"/>
      <c r="G9" s="273"/>
      <c r="H9" s="273"/>
      <c r="I9" s="273"/>
      <c r="J9" s="274"/>
      <c r="K9" s="23" t="str">
        <f t="shared" si="0"/>
        <v>0730</v>
      </c>
      <c r="L9" s="18"/>
      <c r="M9" s="18"/>
    </row>
    <row r="10" spans="1:13" ht="12.75">
      <c r="A10" s="93" t="s">
        <v>132</v>
      </c>
      <c r="B10" s="103" t="s">
        <v>69</v>
      </c>
      <c r="C10" s="380" t="s">
        <v>69</v>
      </c>
      <c r="D10" s="380"/>
      <c r="E10" s="375" t="s">
        <v>123</v>
      </c>
      <c r="F10" s="375"/>
      <c r="G10" s="375" t="s">
        <v>149</v>
      </c>
      <c r="H10" s="375"/>
      <c r="I10" s="380" t="s">
        <v>69</v>
      </c>
      <c r="J10" s="380"/>
      <c r="K10" s="23" t="str">
        <f t="shared" si="0"/>
        <v>0800</v>
      </c>
      <c r="L10" s="118"/>
      <c r="M10" s="18"/>
    </row>
    <row r="11" spans="1:13" ht="12.75">
      <c r="A11" s="94" t="s">
        <v>75</v>
      </c>
      <c r="B11" s="403" t="s">
        <v>195</v>
      </c>
      <c r="C11" s="376" t="s">
        <v>441</v>
      </c>
      <c r="D11" s="376" t="s">
        <v>151</v>
      </c>
      <c r="E11" s="380" t="s">
        <v>69</v>
      </c>
      <c r="F11" s="380"/>
      <c r="G11" s="380" t="s">
        <v>69</v>
      </c>
      <c r="H11" s="380"/>
      <c r="I11" s="384" t="s">
        <v>439</v>
      </c>
      <c r="J11" s="385"/>
      <c r="K11" s="23" t="str">
        <f t="shared" si="0"/>
        <v>0830</v>
      </c>
      <c r="M11" s="18"/>
    </row>
    <row r="12" spans="1:13" ht="12.75" customHeight="1">
      <c r="A12" s="94" t="s">
        <v>74</v>
      </c>
      <c r="B12" s="404"/>
      <c r="C12" s="376"/>
      <c r="D12" s="376"/>
      <c r="E12" s="375" t="s">
        <v>149</v>
      </c>
      <c r="F12" s="375"/>
      <c r="G12" s="375" t="s">
        <v>123</v>
      </c>
      <c r="H12" s="375"/>
      <c r="I12" s="386"/>
      <c r="J12" s="387"/>
      <c r="K12" s="23" t="str">
        <f t="shared" si="0"/>
        <v>0900</v>
      </c>
      <c r="L12" s="18"/>
      <c r="M12" s="18"/>
    </row>
    <row r="13" spans="1:13" ht="12.75">
      <c r="A13" s="94" t="s">
        <v>83</v>
      </c>
      <c r="B13" s="404"/>
      <c r="C13" s="375" t="s">
        <v>149</v>
      </c>
      <c r="D13" s="375"/>
      <c r="E13" s="414" t="s">
        <v>73</v>
      </c>
      <c r="F13" s="414" t="s">
        <v>73</v>
      </c>
      <c r="G13" s="384" t="s">
        <v>444</v>
      </c>
      <c r="H13" s="385"/>
      <c r="I13" s="375" t="s">
        <v>123</v>
      </c>
      <c r="J13" s="375"/>
      <c r="K13" s="23" t="str">
        <f t="shared" si="0"/>
        <v>0930</v>
      </c>
      <c r="L13" s="18"/>
      <c r="M13" s="18"/>
    </row>
    <row r="14" spans="1:13" ht="12.75">
      <c r="A14" s="92">
        <v>1000</v>
      </c>
      <c r="B14" s="405"/>
      <c r="C14" s="375" t="s">
        <v>123</v>
      </c>
      <c r="D14" s="375"/>
      <c r="E14" s="415"/>
      <c r="F14" s="415"/>
      <c r="G14" s="386"/>
      <c r="H14" s="387"/>
      <c r="I14" s="375" t="s">
        <v>149</v>
      </c>
      <c r="J14" s="375"/>
      <c r="K14" s="23">
        <f t="shared" si="0"/>
        <v>1000</v>
      </c>
      <c r="L14" s="18"/>
      <c r="M14" s="18"/>
    </row>
    <row r="15" spans="1:13" ht="12.75">
      <c r="A15" s="92">
        <v>1030</v>
      </c>
      <c r="B15" s="336" t="s">
        <v>271</v>
      </c>
      <c r="C15" s="337"/>
      <c r="D15" s="337"/>
      <c r="E15" s="337"/>
      <c r="F15" s="337"/>
      <c r="G15" s="337"/>
      <c r="H15" s="337"/>
      <c r="I15" s="337"/>
      <c r="J15" s="338"/>
      <c r="K15" s="23">
        <f t="shared" si="0"/>
        <v>1030</v>
      </c>
      <c r="L15" s="18"/>
      <c r="M15" s="18"/>
    </row>
    <row r="16" spans="1:18" ht="12.75" customHeight="1">
      <c r="A16" s="92">
        <v>1100</v>
      </c>
      <c r="B16" s="381" t="s">
        <v>430</v>
      </c>
      <c r="C16" s="382"/>
      <c r="D16" s="382"/>
      <c r="E16" s="382"/>
      <c r="F16" s="382"/>
      <c r="G16" s="382"/>
      <c r="H16" s="382"/>
      <c r="I16" s="382"/>
      <c r="J16" s="383"/>
      <c r="K16" s="23">
        <f t="shared" si="0"/>
        <v>1100</v>
      </c>
      <c r="P16" s="18"/>
      <c r="Q16" s="18"/>
      <c r="R16" s="18"/>
    </row>
    <row r="17" spans="1:18" ht="12.75">
      <c r="A17" s="92">
        <v>1130</v>
      </c>
      <c r="B17" s="381"/>
      <c r="C17" s="382"/>
      <c r="D17" s="382"/>
      <c r="E17" s="382"/>
      <c r="F17" s="382"/>
      <c r="G17" s="382"/>
      <c r="H17" s="382"/>
      <c r="I17" s="382"/>
      <c r="J17" s="383"/>
      <c r="K17" s="23">
        <f t="shared" si="0"/>
        <v>1130</v>
      </c>
      <c r="P17" s="18"/>
      <c r="R17" s="18"/>
    </row>
    <row r="18" spans="1:11" ht="12.75">
      <c r="A18" s="92">
        <v>1200</v>
      </c>
      <c r="B18" s="336" t="s">
        <v>204</v>
      </c>
      <c r="C18" s="337"/>
      <c r="D18" s="337"/>
      <c r="E18" s="337"/>
      <c r="F18" s="337"/>
      <c r="G18" s="337"/>
      <c r="H18" s="337"/>
      <c r="I18" s="337"/>
      <c r="J18" s="338"/>
      <c r="K18" s="23">
        <f t="shared" si="0"/>
        <v>1200</v>
      </c>
    </row>
    <row r="19" spans="1:12" ht="12.75" customHeight="1">
      <c r="A19" s="92">
        <v>1230</v>
      </c>
      <c r="B19" s="336" t="s">
        <v>203</v>
      </c>
      <c r="C19" s="337"/>
      <c r="D19" s="337"/>
      <c r="E19" s="337"/>
      <c r="F19" s="337"/>
      <c r="G19" s="337"/>
      <c r="H19" s="337"/>
      <c r="I19" s="337"/>
      <c r="J19" s="338"/>
      <c r="K19" s="23">
        <f t="shared" si="0"/>
        <v>1230</v>
      </c>
      <c r="L19" s="22"/>
    </row>
    <row r="20" spans="1:11" ht="12.75" customHeight="1">
      <c r="A20" s="92">
        <v>1300</v>
      </c>
      <c r="B20" s="403" t="s">
        <v>215</v>
      </c>
      <c r="C20" s="384" t="s">
        <v>439</v>
      </c>
      <c r="D20" s="385"/>
      <c r="E20" s="384" t="s">
        <v>442</v>
      </c>
      <c r="F20" s="385"/>
      <c r="G20" s="388" t="s">
        <v>73</v>
      </c>
      <c r="H20" s="388" t="s">
        <v>73</v>
      </c>
      <c r="I20" s="376" t="s">
        <v>441</v>
      </c>
      <c r="J20" s="376" t="s">
        <v>151</v>
      </c>
      <c r="K20" s="23">
        <f t="shared" si="0"/>
        <v>1300</v>
      </c>
    </row>
    <row r="21" spans="1:11" ht="12.75" customHeight="1">
      <c r="A21" s="92">
        <v>1330</v>
      </c>
      <c r="B21" s="404"/>
      <c r="C21" s="386"/>
      <c r="D21" s="387"/>
      <c r="E21" s="386"/>
      <c r="F21" s="387"/>
      <c r="G21" s="388"/>
      <c r="H21" s="388"/>
      <c r="I21" s="376"/>
      <c r="J21" s="376"/>
      <c r="K21" s="23">
        <f t="shared" si="0"/>
        <v>1330</v>
      </c>
    </row>
    <row r="22" spans="1:11" ht="12.75" customHeight="1">
      <c r="A22" s="92">
        <v>1400</v>
      </c>
      <c r="B22" s="410" t="s">
        <v>194</v>
      </c>
      <c r="C22" s="384" t="s">
        <v>440</v>
      </c>
      <c r="D22" s="385"/>
      <c r="E22" s="384" t="s">
        <v>439</v>
      </c>
      <c r="F22" s="385"/>
      <c r="G22" s="376" t="s">
        <v>443</v>
      </c>
      <c r="H22" s="376" t="s">
        <v>151</v>
      </c>
      <c r="I22" s="388" t="s">
        <v>73</v>
      </c>
      <c r="J22" s="388" t="s">
        <v>73</v>
      </c>
      <c r="K22" s="23">
        <f t="shared" si="0"/>
        <v>1400</v>
      </c>
    </row>
    <row r="23" spans="1:11" ht="12.75" customHeight="1">
      <c r="A23" s="92">
        <v>1430</v>
      </c>
      <c r="B23" s="410"/>
      <c r="C23" s="386"/>
      <c r="D23" s="387"/>
      <c r="E23" s="386"/>
      <c r="F23" s="387"/>
      <c r="G23" s="376"/>
      <c r="H23" s="376"/>
      <c r="I23" s="388"/>
      <c r="J23" s="388"/>
      <c r="K23" s="23">
        <f t="shared" si="0"/>
        <v>1430</v>
      </c>
    </row>
    <row r="24" spans="1:11" ht="12.75" customHeight="1">
      <c r="A24" s="92">
        <v>1500</v>
      </c>
      <c r="B24" s="410"/>
      <c r="C24" s="388" t="s">
        <v>73</v>
      </c>
      <c r="D24" s="388" t="s">
        <v>73</v>
      </c>
      <c r="E24" s="117" t="s">
        <v>148</v>
      </c>
      <c r="F24" s="117" t="s">
        <v>148</v>
      </c>
      <c r="G24" s="375" t="s">
        <v>272</v>
      </c>
      <c r="H24" s="375"/>
      <c r="I24" s="377" t="s">
        <v>272</v>
      </c>
      <c r="J24" s="378"/>
      <c r="K24" s="23">
        <f t="shared" si="0"/>
        <v>1500</v>
      </c>
    </row>
    <row r="25" spans="1:11" ht="12.75" customHeight="1">
      <c r="A25" s="92">
        <v>1530</v>
      </c>
      <c r="B25" s="376" t="s">
        <v>451</v>
      </c>
      <c r="C25" s="388"/>
      <c r="D25" s="388"/>
      <c r="E25" s="375" t="s">
        <v>22</v>
      </c>
      <c r="F25" s="375"/>
      <c r="G25" s="117" t="s">
        <v>148</v>
      </c>
      <c r="H25" s="117" t="s">
        <v>148</v>
      </c>
      <c r="I25" s="384" t="s">
        <v>446</v>
      </c>
      <c r="J25" s="385"/>
      <c r="K25" s="23">
        <f t="shared" si="0"/>
        <v>1530</v>
      </c>
    </row>
    <row r="26" spans="1:11" ht="12.75" customHeight="1">
      <c r="A26" s="92">
        <v>1600</v>
      </c>
      <c r="B26" s="376"/>
      <c r="C26" s="117" t="s">
        <v>148</v>
      </c>
      <c r="D26" s="117" t="s">
        <v>148</v>
      </c>
      <c r="E26" s="376" t="s">
        <v>443</v>
      </c>
      <c r="F26" s="376" t="s">
        <v>151</v>
      </c>
      <c r="G26" s="379" t="s">
        <v>16</v>
      </c>
      <c r="H26" s="379"/>
      <c r="I26" s="386"/>
      <c r="J26" s="387"/>
      <c r="K26" s="23">
        <f t="shared" si="0"/>
        <v>1600</v>
      </c>
    </row>
    <row r="27" spans="1:11" ht="12.75">
      <c r="A27" s="92">
        <v>1630</v>
      </c>
      <c r="B27" s="47" t="s">
        <v>173</v>
      </c>
      <c r="C27" s="379" t="s">
        <v>16</v>
      </c>
      <c r="D27" s="379"/>
      <c r="E27" s="376"/>
      <c r="F27" s="376"/>
      <c r="G27" s="379" t="s">
        <v>17</v>
      </c>
      <c r="H27" s="379"/>
      <c r="I27" s="117" t="s">
        <v>148</v>
      </c>
      <c r="J27" s="117" t="s">
        <v>148</v>
      </c>
      <c r="K27" s="23">
        <f t="shared" si="0"/>
        <v>1630</v>
      </c>
    </row>
    <row r="28" spans="1:11" ht="12.75">
      <c r="A28" s="92">
        <v>1700</v>
      </c>
      <c r="B28" s="47" t="s">
        <v>17</v>
      </c>
      <c r="C28" s="379" t="s">
        <v>17</v>
      </c>
      <c r="D28" s="379"/>
      <c r="E28" s="379" t="s">
        <v>16</v>
      </c>
      <c r="F28" s="379"/>
      <c r="G28" s="379" t="s">
        <v>121</v>
      </c>
      <c r="H28" s="379"/>
      <c r="I28" s="379" t="s">
        <v>16</v>
      </c>
      <c r="J28" s="379"/>
      <c r="K28" s="23">
        <f t="shared" si="0"/>
        <v>1700</v>
      </c>
    </row>
    <row r="29" spans="1:12" ht="12.75" customHeight="1">
      <c r="A29" s="92">
        <v>1730</v>
      </c>
      <c r="B29" s="47" t="s">
        <v>173</v>
      </c>
      <c r="C29" s="379" t="s">
        <v>18</v>
      </c>
      <c r="D29" s="379"/>
      <c r="E29" s="379" t="s">
        <v>17</v>
      </c>
      <c r="F29" s="379"/>
      <c r="G29" s="384" t="s">
        <v>445</v>
      </c>
      <c r="H29" s="385"/>
      <c r="I29" s="379" t="s">
        <v>17</v>
      </c>
      <c r="J29" s="379"/>
      <c r="K29" s="23">
        <f t="shared" si="0"/>
        <v>1730</v>
      </c>
      <c r="L29" s="21"/>
    </row>
    <row r="30" spans="1:11" ht="12.75" customHeight="1">
      <c r="A30" s="92">
        <v>1800</v>
      </c>
      <c r="B30" s="411" t="s">
        <v>210</v>
      </c>
      <c r="C30" s="375" t="s">
        <v>22</v>
      </c>
      <c r="D30" s="375"/>
      <c r="E30" s="379" t="s">
        <v>18</v>
      </c>
      <c r="F30" s="379"/>
      <c r="G30" s="386"/>
      <c r="H30" s="387"/>
      <c r="I30" s="379" t="s">
        <v>18</v>
      </c>
      <c r="J30" s="379"/>
      <c r="K30" s="23">
        <f t="shared" si="0"/>
        <v>1800</v>
      </c>
    </row>
    <row r="31" spans="1:11" ht="12.75" customHeight="1">
      <c r="A31" s="92">
        <v>1830</v>
      </c>
      <c r="B31" s="412"/>
      <c r="C31" s="47" t="s">
        <v>73</v>
      </c>
      <c r="D31" s="47" t="s">
        <v>73</v>
      </c>
      <c r="E31" s="47" t="s">
        <v>73</v>
      </c>
      <c r="F31" s="47" t="s">
        <v>73</v>
      </c>
      <c r="G31" s="47" t="s">
        <v>73</v>
      </c>
      <c r="H31" s="47" t="s">
        <v>73</v>
      </c>
      <c r="I31" s="47" t="s">
        <v>73</v>
      </c>
      <c r="J31" s="47" t="s">
        <v>73</v>
      </c>
      <c r="K31" s="23">
        <f t="shared" si="0"/>
        <v>1830</v>
      </c>
    </row>
    <row r="32" spans="1:11" ht="12.75">
      <c r="A32" s="92">
        <v>1900</v>
      </c>
      <c r="B32" s="407" t="s">
        <v>293</v>
      </c>
      <c r="C32" s="408"/>
      <c r="D32" s="408"/>
      <c r="E32" s="408"/>
      <c r="F32" s="408"/>
      <c r="G32" s="408"/>
      <c r="H32" s="408"/>
      <c r="I32" s="408"/>
      <c r="J32" s="409"/>
      <c r="K32" s="23">
        <f t="shared" si="0"/>
        <v>1900</v>
      </c>
    </row>
    <row r="33" spans="1:11" ht="12.75">
      <c r="A33" s="92">
        <v>1930</v>
      </c>
      <c r="B33" s="411" t="s">
        <v>490</v>
      </c>
      <c r="C33" s="336" t="s">
        <v>220</v>
      </c>
      <c r="D33" s="337"/>
      <c r="E33" s="337"/>
      <c r="F33" s="337"/>
      <c r="G33" s="337"/>
      <c r="H33" s="337"/>
      <c r="I33" s="337"/>
      <c r="J33" s="338"/>
      <c r="K33" s="23">
        <f t="shared" si="0"/>
        <v>1930</v>
      </c>
    </row>
    <row r="34" spans="1:11" ht="12.75" customHeight="1">
      <c r="A34" s="92">
        <v>1945</v>
      </c>
      <c r="B34" s="412"/>
      <c r="C34" s="336" t="s">
        <v>221</v>
      </c>
      <c r="D34" s="337"/>
      <c r="E34" s="337"/>
      <c r="F34" s="337"/>
      <c r="G34" s="337"/>
      <c r="H34" s="337"/>
      <c r="I34" s="337"/>
      <c r="J34" s="338"/>
      <c r="K34" s="23">
        <f t="shared" si="0"/>
        <v>1945</v>
      </c>
    </row>
    <row r="35" spans="1:11" ht="12.75">
      <c r="A35" s="92">
        <v>2000</v>
      </c>
      <c r="B35" s="374" t="s">
        <v>152</v>
      </c>
      <c r="C35" s="374"/>
      <c r="D35" s="374"/>
      <c r="E35" s="374"/>
      <c r="F35" s="374"/>
      <c r="G35" s="374"/>
      <c r="H35" s="374"/>
      <c r="I35" s="374"/>
      <c r="J35" s="374"/>
      <c r="K35" s="23">
        <f t="shared" si="0"/>
        <v>2000</v>
      </c>
    </row>
    <row r="36" spans="1:11" ht="12.75">
      <c r="A36" s="92">
        <v>2030</v>
      </c>
      <c r="B36" s="374"/>
      <c r="C36" s="374"/>
      <c r="D36" s="374"/>
      <c r="E36" s="374"/>
      <c r="F36" s="374"/>
      <c r="G36" s="374"/>
      <c r="H36" s="374"/>
      <c r="I36" s="374"/>
      <c r="J36" s="374"/>
      <c r="K36" s="23">
        <f t="shared" si="0"/>
        <v>2030</v>
      </c>
    </row>
    <row r="37" spans="1:11" ht="12.75">
      <c r="A37" s="92">
        <v>2100</v>
      </c>
      <c r="B37" s="374" t="s">
        <v>10</v>
      </c>
      <c r="C37" s="374"/>
      <c r="D37" s="374"/>
      <c r="E37" s="374"/>
      <c r="F37" s="374"/>
      <c r="G37" s="374"/>
      <c r="H37" s="374"/>
      <c r="I37" s="374"/>
      <c r="J37" s="374"/>
      <c r="K37" s="23">
        <f t="shared" si="0"/>
        <v>2100</v>
      </c>
    </row>
    <row r="38" spans="1:11" ht="12.75">
      <c r="A38" s="92">
        <v>2130</v>
      </c>
      <c r="B38" s="374"/>
      <c r="C38" s="374"/>
      <c r="D38" s="374"/>
      <c r="E38" s="374"/>
      <c r="F38" s="374"/>
      <c r="G38" s="374"/>
      <c r="H38" s="374"/>
      <c r="I38" s="374"/>
      <c r="J38" s="374"/>
      <c r="K38" s="23">
        <f t="shared" si="0"/>
        <v>2130</v>
      </c>
    </row>
    <row r="39" spans="1:11" ht="12.75">
      <c r="A39" s="92">
        <v>2200</v>
      </c>
      <c r="B39" s="374" t="s">
        <v>21</v>
      </c>
      <c r="C39" s="374"/>
      <c r="D39" s="374"/>
      <c r="E39" s="374"/>
      <c r="F39" s="374"/>
      <c r="G39" s="374"/>
      <c r="H39" s="374"/>
      <c r="I39" s="374"/>
      <c r="J39" s="374"/>
      <c r="K39" s="23">
        <f t="shared" si="0"/>
        <v>2200</v>
      </c>
    </row>
    <row r="40" spans="1:11" ht="12.75">
      <c r="A40" s="92">
        <v>2230</v>
      </c>
      <c r="B40" s="374" t="s">
        <v>216</v>
      </c>
      <c r="C40" s="374"/>
      <c r="D40" s="374"/>
      <c r="E40" s="374"/>
      <c r="F40" s="374"/>
      <c r="G40" s="374"/>
      <c r="H40" s="374"/>
      <c r="I40" s="374"/>
      <c r="J40" s="374"/>
      <c r="K40" s="23">
        <f t="shared" si="0"/>
        <v>2230</v>
      </c>
    </row>
    <row r="41" spans="1:13" ht="12.75">
      <c r="A41" s="26"/>
      <c r="B41" s="373" t="s">
        <v>322</v>
      </c>
      <c r="C41" s="373"/>
      <c r="D41" s="373"/>
      <c r="E41" s="373"/>
      <c r="F41" s="373"/>
      <c r="G41" s="373"/>
      <c r="H41" s="373"/>
      <c r="I41" s="373"/>
      <c r="J41" s="373"/>
      <c r="K41" s="26"/>
      <c r="L41" s="18"/>
      <c r="M41" s="18"/>
    </row>
    <row r="42" spans="1:14" s="18" customFormat="1" ht="12.75" customHeight="1">
      <c r="A42" s="26"/>
      <c r="B42" s="361" t="s">
        <v>275</v>
      </c>
      <c r="C42" s="361"/>
      <c r="D42" s="361"/>
      <c r="E42" s="361"/>
      <c r="F42" s="362" t="s">
        <v>270</v>
      </c>
      <c r="G42" s="362"/>
      <c r="H42" s="362"/>
      <c r="I42" s="362"/>
      <c r="J42" s="362"/>
      <c r="K42" s="26"/>
      <c r="N42" s="20"/>
    </row>
    <row r="43" spans="1:11" s="18" customFormat="1" ht="12.75" customHeight="1">
      <c r="A43" s="372" t="s">
        <v>276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</row>
    <row r="44" spans="1:11" s="18" customFormat="1" ht="12.75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</row>
    <row r="45" spans="1:12" s="18" customFormat="1" ht="12.75">
      <c r="A45" s="26"/>
      <c r="B45" s="26"/>
      <c r="C45" s="26"/>
      <c r="D45" s="363" t="s">
        <v>274</v>
      </c>
      <c r="E45" s="364"/>
      <c r="F45" s="364"/>
      <c r="G45" s="364"/>
      <c r="H45" s="364"/>
      <c r="I45" s="364"/>
      <c r="J45" s="365"/>
      <c r="K45" s="26"/>
      <c r="L45" s="23"/>
    </row>
    <row r="46" spans="1:13" s="18" customFormat="1" ht="12.75">
      <c r="A46" s="26"/>
      <c r="B46" s="26"/>
      <c r="C46" s="26"/>
      <c r="D46" s="366"/>
      <c r="E46" s="367"/>
      <c r="F46" s="367"/>
      <c r="G46" s="367"/>
      <c r="H46" s="367"/>
      <c r="I46" s="367"/>
      <c r="J46" s="368"/>
      <c r="K46" s="25"/>
      <c r="L46" s="92"/>
      <c r="M46" s="20"/>
    </row>
    <row r="47" spans="1:14" ht="12.75">
      <c r="A47" s="26"/>
      <c r="B47" s="25"/>
      <c r="C47" s="25"/>
      <c r="D47" s="369"/>
      <c r="E47" s="370"/>
      <c r="F47" s="370"/>
      <c r="G47" s="370"/>
      <c r="H47" s="370"/>
      <c r="I47" s="370"/>
      <c r="J47" s="371"/>
      <c r="K47" s="25"/>
      <c r="L47" s="92"/>
      <c r="N47" s="18"/>
    </row>
    <row r="48" spans="1:12" ht="12.75">
      <c r="A48" s="26"/>
      <c r="B48" s="92"/>
      <c r="C48" s="92"/>
      <c r="D48" s="92"/>
      <c r="E48" s="92"/>
      <c r="F48" s="92"/>
      <c r="G48" s="92"/>
      <c r="H48" s="92"/>
      <c r="I48" s="92"/>
      <c r="J48" s="92"/>
      <c r="L48" s="92"/>
    </row>
    <row r="49" spans="2:12" ht="12.75">
      <c r="B49" s="92"/>
      <c r="C49" s="92"/>
      <c r="D49" s="92"/>
      <c r="E49" s="92"/>
      <c r="F49" s="92"/>
      <c r="G49" s="92"/>
      <c r="H49" s="92"/>
      <c r="I49" s="92"/>
      <c r="J49" s="92"/>
      <c r="L49" s="92"/>
    </row>
    <row r="52" spans="10:45" ht="12.75">
      <c r="J52" s="119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</row>
    <row r="53" spans="10:45" ht="12.75">
      <c r="J53" s="119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</row>
    <row r="54" spans="10:45" ht="12.75">
      <c r="J54" s="119"/>
      <c r="K54" s="25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</row>
  </sheetData>
  <mergeCells count="82">
    <mergeCell ref="B39:J39"/>
    <mergeCell ref="B35:J36"/>
    <mergeCell ref="B37:J38"/>
    <mergeCell ref="A1:K1"/>
    <mergeCell ref="I25:J26"/>
    <mergeCell ref="E13:E14"/>
    <mergeCell ref="F13:F14"/>
    <mergeCell ref="G13:H14"/>
    <mergeCell ref="I11:J12"/>
    <mergeCell ref="E20:F21"/>
    <mergeCell ref="C33:J33"/>
    <mergeCell ref="C34:J34"/>
    <mergeCell ref="B33:B34"/>
    <mergeCell ref="E30:F30"/>
    <mergeCell ref="G29:H30"/>
    <mergeCell ref="G3:J3"/>
    <mergeCell ref="B32:J32"/>
    <mergeCell ref="E25:F25"/>
    <mergeCell ref="H22:H23"/>
    <mergeCell ref="G28:H28"/>
    <mergeCell ref="B25:B26"/>
    <mergeCell ref="J22:J23"/>
    <mergeCell ref="B22:B24"/>
    <mergeCell ref="E26:E27"/>
    <mergeCell ref="B30:B31"/>
    <mergeCell ref="B18:J18"/>
    <mergeCell ref="C14:D14"/>
    <mergeCell ref="B20:B21"/>
    <mergeCell ref="E22:F23"/>
    <mergeCell ref="C20:D21"/>
    <mergeCell ref="H20:H21"/>
    <mergeCell ref="I22:I23"/>
    <mergeCell ref="C27:D27"/>
    <mergeCell ref="I20:I21"/>
    <mergeCell ref="G24:H24"/>
    <mergeCell ref="G27:H27"/>
    <mergeCell ref="D24:D25"/>
    <mergeCell ref="C24:C25"/>
    <mergeCell ref="C3:F3"/>
    <mergeCell ref="C10:D10"/>
    <mergeCell ref="D11:D12"/>
    <mergeCell ref="C11:C12"/>
    <mergeCell ref="B4:J4"/>
    <mergeCell ref="C5:J7"/>
    <mergeCell ref="B5:B6"/>
    <mergeCell ref="B11:B14"/>
    <mergeCell ref="B8:B9"/>
    <mergeCell ref="I10:J10"/>
    <mergeCell ref="I28:J28"/>
    <mergeCell ref="G10:H10"/>
    <mergeCell ref="C30:D30"/>
    <mergeCell ref="C13:D13"/>
    <mergeCell ref="I30:J30"/>
    <mergeCell ref="I29:J29"/>
    <mergeCell ref="G22:G23"/>
    <mergeCell ref="C28:D28"/>
    <mergeCell ref="C29:D29"/>
    <mergeCell ref="E28:F28"/>
    <mergeCell ref="E11:F11"/>
    <mergeCell ref="G26:H26"/>
    <mergeCell ref="B19:J19"/>
    <mergeCell ref="B16:J17"/>
    <mergeCell ref="G11:H11"/>
    <mergeCell ref="E12:F12"/>
    <mergeCell ref="C22:D23"/>
    <mergeCell ref="G20:G21"/>
    <mergeCell ref="F26:F27"/>
    <mergeCell ref="B15:J15"/>
    <mergeCell ref="B41:J41"/>
    <mergeCell ref="B40:J40"/>
    <mergeCell ref="C8:J9"/>
    <mergeCell ref="G12:H12"/>
    <mergeCell ref="E10:F10"/>
    <mergeCell ref="I14:J14"/>
    <mergeCell ref="I13:J13"/>
    <mergeCell ref="J20:J21"/>
    <mergeCell ref="I24:J24"/>
    <mergeCell ref="E29:F29"/>
    <mergeCell ref="B42:E42"/>
    <mergeCell ref="F42:J42"/>
    <mergeCell ref="D45:J47"/>
    <mergeCell ref="A43:K44"/>
  </mergeCells>
  <printOptions horizontalCentered="1" verticalCentered="1"/>
  <pageMargins left="0.4" right="0.4" top="0.4" bottom="0.4" header="0.4" footer="0.4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6">
      <selection activeCell="A43" sqref="A43:K44"/>
    </sheetView>
  </sheetViews>
  <sheetFormatPr defaultColWidth="9.140625" defaultRowHeight="12.75"/>
  <cols>
    <col min="1" max="1" width="5.00390625" style="121" bestFit="1" customWidth="1"/>
    <col min="2" max="10" width="13.7109375" style="133" customWidth="1"/>
    <col min="11" max="11" width="5.00390625" style="121" bestFit="1" customWidth="1"/>
    <col min="12" max="12" width="27.7109375" style="133" bestFit="1" customWidth="1"/>
    <col min="13" max="13" width="4.00390625" style="133" bestFit="1" customWidth="1"/>
    <col min="14" max="16384" width="9.140625" style="133" customWidth="1"/>
  </cols>
  <sheetData>
    <row r="1" spans="2:14" s="124" customFormat="1" ht="15.75">
      <c r="B1" s="454" t="s">
        <v>279</v>
      </c>
      <c r="C1" s="454"/>
      <c r="D1" s="454"/>
      <c r="E1" s="454"/>
      <c r="F1" s="454"/>
      <c r="G1" s="454"/>
      <c r="H1" s="454"/>
      <c r="I1" s="454"/>
      <c r="J1" s="454"/>
      <c r="K1" s="122"/>
      <c r="L1" s="123"/>
      <c r="M1" s="123"/>
      <c r="N1" s="123"/>
    </row>
    <row r="2" spans="2:10" s="121" customFormat="1" ht="12.75">
      <c r="B2" s="125" t="s">
        <v>192</v>
      </c>
      <c r="C2" s="126" t="s">
        <v>0</v>
      </c>
      <c r="D2" s="127" t="s">
        <v>1</v>
      </c>
      <c r="E2" s="127" t="s">
        <v>2</v>
      </c>
      <c r="F2" s="127" t="s">
        <v>3</v>
      </c>
      <c r="G2" s="126" t="s">
        <v>4</v>
      </c>
      <c r="H2" s="127" t="s">
        <v>5</v>
      </c>
      <c r="I2" s="127" t="s">
        <v>6</v>
      </c>
      <c r="J2" s="127" t="s">
        <v>7</v>
      </c>
    </row>
    <row r="3" spans="2:10" s="121" customFormat="1" ht="12.75">
      <c r="B3" s="121" t="s">
        <v>100</v>
      </c>
      <c r="C3" s="455" t="s">
        <v>191</v>
      </c>
      <c r="D3" s="456"/>
      <c r="E3" s="456"/>
      <c r="F3" s="456"/>
      <c r="G3" s="455" t="s">
        <v>8</v>
      </c>
      <c r="H3" s="456"/>
      <c r="I3" s="456"/>
      <c r="J3" s="456"/>
    </row>
    <row r="4" spans="1:11" s="129" customFormat="1" ht="12.75">
      <c r="A4" s="128" t="s">
        <v>84</v>
      </c>
      <c r="B4" s="135" t="s">
        <v>321</v>
      </c>
      <c r="C4" s="136"/>
      <c r="D4" s="136"/>
      <c r="E4" s="136"/>
      <c r="F4" s="136"/>
      <c r="G4" s="136"/>
      <c r="H4" s="136"/>
      <c r="I4" s="136"/>
      <c r="J4" s="137"/>
      <c r="K4" s="121" t="str">
        <f>A4</f>
        <v>0530</v>
      </c>
    </row>
    <row r="5" spans="1:11" s="129" customFormat="1" ht="12.75">
      <c r="A5" s="128" t="s">
        <v>223</v>
      </c>
      <c r="B5" s="237" t="s">
        <v>102</v>
      </c>
      <c r="C5" s="457" t="s">
        <v>280</v>
      </c>
      <c r="D5" s="458"/>
      <c r="E5" s="458"/>
      <c r="F5" s="458"/>
      <c r="G5" s="458"/>
      <c r="H5" s="458"/>
      <c r="I5" s="458"/>
      <c r="J5" s="459"/>
      <c r="K5" s="121" t="str">
        <f aca="true" t="shared" si="0" ref="K5:K39">A5</f>
        <v>0540</v>
      </c>
    </row>
    <row r="6" spans="1:11" s="129" customFormat="1" ht="12.75">
      <c r="A6" s="128" t="s">
        <v>214</v>
      </c>
      <c r="B6" s="460" t="s">
        <v>277</v>
      </c>
      <c r="C6" s="461"/>
      <c r="D6" s="461"/>
      <c r="E6" s="461"/>
      <c r="F6" s="461"/>
      <c r="G6" s="461"/>
      <c r="H6" s="461"/>
      <c r="I6" s="461"/>
      <c r="J6" s="462"/>
      <c r="K6" s="121" t="str">
        <f t="shared" si="0"/>
        <v>0630</v>
      </c>
    </row>
    <row r="7" spans="1:11" s="129" customFormat="1" ht="12.75">
      <c r="A7" s="128" t="s">
        <v>91</v>
      </c>
      <c r="B7" s="463"/>
      <c r="C7" s="464"/>
      <c r="D7" s="464"/>
      <c r="E7" s="464"/>
      <c r="F7" s="464"/>
      <c r="G7" s="464"/>
      <c r="H7" s="464"/>
      <c r="I7" s="464"/>
      <c r="J7" s="465"/>
      <c r="K7" s="128" t="s">
        <v>91</v>
      </c>
    </row>
    <row r="8" spans="1:12" s="129" customFormat="1" ht="12.75">
      <c r="A8" s="128" t="s">
        <v>213</v>
      </c>
      <c r="B8" s="467" t="s">
        <v>292</v>
      </c>
      <c r="C8" s="468"/>
      <c r="D8" s="468"/>
      <c r="E8" s="468"/>
      <c r="F8" s="468"/>
      <c r="G8" s="468"/>
      <c r="H8" s="468"/>
      <c r="I8" s="468"/>
      <c r="J8" s="469"/>
      <c r="K8" s="121" t="str">
        <f t="shared" si="0"/>
        <v>0740</v>
      </c>
      <c r="L8" s="138"/>
    </row>
    <row r="9" spans="1:12" s="129" customFormat="1" ht="12.75" customHeight="1">
      <c r="A9" s="128" t="s">
        <v>132</v>
      </c>
      <c r="B9" s="236" t="s">
        <v>95</v>
      </c>
      <c r="C9" s="422" t="s">
        <v>171</v>
      </c>
      <c r="D9" s="422"/>
      <c r="E9" s="422" t="s">
        <v>148</v>
      </c>
      <c r="F9" s="422"/>
      <c r="G9" s="422" t="s">
        <v>69</v>
      </c>
      <c r="H9" s="422"/>
      <c r="I9" s="432" t="s">
        <v>491</v>
      </c>
      <c r="J9" s="432"/>
      <c r="K9" s="121" t="str">
        <f t="shared" si="0"/>
        <v>0800</v>
      </c>
      <c r="L9" s="138"/>
    </row>
    <row r="10" spans="1:12" s="129" customFormat="1" ht="12.75" customHeight="1">
      <c r="A10" s="128" t="s">
        <v>75</v>
      </c>
      <c r="B10" s="130" t="s">
        <v>69</v>
      </c>
      <c r="C10" s="446" t="s">
        <v>128</v>
      </c>
      <c r="D10" s="446"/>
      <c r="E10" s="422" t="s">
        <v>69</v>
      </c>
      <c r="F10" s="422"/>
      <c r="G10" s="422" t="s">
        <v>148</v>
      </c>
      <c r="H10" s="422"/>
      <c r="I10" s="422" t="s">
        <v>69</v>
      </c>
      <c r="J10" s="422"/>
      <c r="K10" s="121" t="str">
        <f t="shared" si="0"/>
        <v>0830</v>
      </c>
      <c r="L10" s="138"/>
    </row>
    <row r="11" spans="1:11" ht="12.75" customHeight="1">
      <c r="A11" s="128" t="s">
        <v>74</v>
      </c>
      <c r="B11" s="471" t="s">
        <v>207</v>
      </c>
      <c r="C11" s="466" t="s">
        <v>129</v>
      </c>
      <c r="D11" s="466"/>
      <c r="E11" s="132" t="s">
        <v>73</v>
      </c>
      <c r="F11" s="130" t="s">
        <v>222</v>
      </c>
      <c r="G11" s="241" t="s">
        <v>127</v>
      </c>
      <c r="H11" s="241" t="s">
        <v>127</v>
      </c>
      <c r="I11" s="440" t="s">
        <v>290</v>
      </c>
      <c r="J11" s="440"/>
      <c r="K11" s="121" t="str">
        <f t="shared" si="0"/>
        <v>0900</v>
      </c>
    </row>
    <row r="12" spans="1:11" ht="12.75" customHeight="1">
      <c r="A12" s="128" t="s">
        <v>83</v>
      </c>
      <c r="B12" s="472"/>
      <c r="C12" s="466"/>
      <c r="D12" s="466"/>
      <c r="E12" s="421" t="s">
        <v>284</v>
      </c>
      <c r="F12" s="421" t="s">
        <v>283</v>
      </c>
      <c r="G12" s="441" t="s">
        <v>481</v>
      </c>
      <c r="H12" s="442"/>
      <c r="I12" s="440"/>
      <c r="J12" s="440"/>
      <c r="K12" s="121" t="str">
        <f t="shared" si="0"/>
        <v>0930</v>
      </c>
    </row>
    <row r="13" spans="1:11" ht="12.75" customHeight="1">
      <c r="A13" s="121">
        <v>1000</v>
      </c>
      <c r="B13" s="191" t="s">
        <v>173</v>
      </c>
      <c r="C13" s="466"/>
      <c r="D13" s="466"/>
      <c r="E13" s="421"/>
      <c r="F13" s="421"/>
      <c r="G13" s="443"/>
      <c r="H13" s="444"/>
      <c r="I13" s="422" t="s">
        <v>148</v>
      </c>
      <c r="J13" s="422"/>
      <c r="K13" s="121">
        <f t="shared" si="0"/>
        <v>1000</v>
      </c>
    </row>
    <row r="14" spans="1:11" ht="12.75" customHeight="1">
      <c r="A14" s="121">
        <v>1030</v>
      </c>
      <c r="B14" s="434" t="s">
        <v>288</v>
      </c>
      <c r="C14" s="466"/>
      <c r="D14" s="466"/>
      <c r="E14" s="416" t="s">
        <v>278</v>
      </c>
      <c r="F14" s="417"/>
      <c r="G14" s="241" t="s">
        <v>127</v>
      </c>
      <c r="H14" s="241" t="s">
        <v>127</v>
      </c>
      <c r="I14" s="441" t="s">
        <v>481</v>
      </c>
      <c r="J14" s="442"/>
      <c r="K14" s="121">
        <f t="shared" si="0"/>
        <v>1030</v>
      </c>
    </row>
    <row r="15" spans="1:11" ht="12.75" customHeight="1">
      <c r="A15" s="121">
        <v>1100</v>
      </c>
      <c r="B15" s="434"/>
      <c r="C15" s="466"/>
      <c r="D15" s="466"/>
      <c r="E15" s="418"/>
      <c r="F15" s="419"/>
      <c r="G15" s="421" t="s">
        <v>284</v>
      </c>
      <c r="H15" s="421" t="s">
        <v>283</v>
      </c>
      <c r="I15" s="443"/>
      <c r="J15" s="444"/>
      <c r="K15" s="121">
        <f t="shared" si="0"/>
        <v>1100</v>
      </c>
    </row>
    <row r="16" spans="1:11" ht="12.75" customHeight="1">
      <c r="A16" s="121">
        <v>1130</v>
      </c>
      <c r="B16" s="434"/>
      <c r="C16" s="450" t="s">
        <v>130</v>
      </c>
      <c r="D16" s="450"/>
      <c r="E16" s="423" t="s">
        <v>449</v>
      </c>
      <c r="F16" s="424"/>
      <c r="G16" s="421"/>
      <c r="H16" s="421"/>
      <c r="I16" s="446" t="s">
        <v>14</v>
      </c>
      <c r="J16" s="446"/>
      <c r="K16" s="121">
        <f t="shared" si="0"/>
        <v>1130</v>
      </c>
    </row>
    <row r="17" spans="1:14" s="129" customFormat="1" ht="12.75" customHeight="1">
      <c r="A17" s="121">
        <v>1200</v>
      </c>
      <c r="B17" s="434"/>
      <c r="C17" s="422" t="s">
        <v>14</v>
      </c>
      <c r="D17" s="422"/>
      <c r="E17" s="423"/>
      <c r="F17" s="424"/>
      <c r="G17" s="422" t="s">
        <v>172</v>
      </c>
      <c r="H17" s="449"/>
      <c r="I17" s="448" t="s">
        <v>448</v>
      </c>
      <c r="J17" s="448"/>
      <c r="K17" s="121">
        <f t="shared" si="0"/>
        <v>1200</v>
      </c>
      <c r="N17" s="133"/>
    </row>
    <row r="18" spans="1:11" s="129" customFormat="1" ht="12.75">
      <c r="A18" s="121">
        <v>1230</v>
      </c>
      <c r="B18" s="434"/>
      <c r="C18" s="427" t="s">
        <v>127</v>
      </c>
      <c r="D18" s="427" t="s">
        <v>127</v>
      </c>
      <c r="E18" s="422" t="s">
        <v>14</v>
      </c>
      <c r="F18" s="422"/>
      <c r="G18" s="446" t="s">
        <v>128</v>
      </c>
      <c r="H18" s="451"/>
      <c r="I18" s="448"/>
      <c r="J18" s="448"/>
      <c r="K18" s="121">
        <f t="shared" si="0"/>
        <v>1230</v>
      </c>
    </row>
    <row r="19" spans="1:11" s="129" customFormat="1" ht="12.75" customHeight="1">
      <c r="A19" s="121">
        <v>1300</v>
      </c>
      <c r="B19" s="434"/>
      <c r="C19" s="428"/>
      <c r="D19" s="428"/>
      <c r="E19" s="130" t="s">
        <v>222</v>
      </c>
      <c r="F19" s="132" t="s">
        <v>73</v>
      </c>
      <c r="G19" s="452" t="s">
        <v>129</v>
      </c>
      <c r="H19" s="453"/>
      <c r="I19" s="445" t="s">
        <v>286</v>
      </c>
      <c r="J19" s="445" t="s">
        <v>283</v>
      </c>
      <c r="K19" s="121">
        <f t="shared" si="0"/>
        <v>1300</v>
      </c>
    </row>
    <row r="20" spans="1:11" s="129" customFormat="1" ht="12.75" customHeight="1">
      <c r="A20" s="121">
        <v>1330</v>
      </c>
      <c r="B20" s="434"/>
      <c r="C20" s="416" t="s">
        <v>278</v>
      </c>
      <c r="D20" s="417"/>
      <c r="E20" s="441" t="s">
        <v>481</v>
      </c>
      <c r="F20" s="442"/>
      <c r="G20" s="452"/>
      <c r="H20" s="453"/>
      <c r="I20" s="421"/>
      <c r="J20" s="421"/>
      <c r="K20" s="121">
        <f t="shared" si="0"/>
        <v>1330</v>
      </c>
    </row>
    <row r="21" spans="1:14" ht="12.75" customHeight="1">
      <c r="A21" s="121">
        <v>1400</v>
      </c>
      <c r="B21" s="285" t="s">
        <v>173</v>
      </c>
      <c r="C21" s="418"/>
      <c r="D21" s="419"/>
      <c r="E21" s="443"/>
      <c r="F21" s="444"/>
      <c r="G21" s="452"/>
      <c r="H21" s="453"/>
      <c r="I21" s="473" t="s">
        <v>291</v>
      </c>
      <c r="J21" s="473"/>
      <c r="K21" s="121">
        <f t="shared" si="0"/>
        <v>1400</v>
      </c>
      <c r="N21" s="129"/>
    </row>
    <row r="22" spans="1:11" ht="12.75">
      <c r="A22" s="121">
        <v>1430</v>
      </c>
      <c r="B22" s="431" t="s">
        <v>447</v>
      </c>
      <c r="C22" s="421" t="s">
        <v>284</v>
      </c>
      <c r="D22" s="421" t="s">
        <v>283</v>
      </c>
      <c r="E22" s="432" t="s">
        <v>492</v>
      </c>
      <c r="F22" s="432"/>
      <c r="G22" s="452"/>
      <c r="H22" s="453"/>
      <c r="I22" s="473"/>
      <c r="J22" s="473"/>
      <c r="K22" s="121">
        <f t="shared" si="0"/>
        <v>1430</v>
      </c>
    </row>
    <row r="23" spans="1:11" ht="12.75" customHeight="1">
      <c r="A23" s="121">
        <v>1500</v>
      </c>
      <c r="B23" s="431"/>
      <c r="C23" s="421"/>
      <c r="D23" s="421"/>
      <c r="E23" s="440" t="s">
        <v>290</v>
      </c>
      <c r="F23" s="440"/>
      <c r="G23" s="452"/>
      <c r="H23" s="453"/>
      <c r="I23" s="447" t="s">
        <v>127</v>
      </c>
      <c r="J23" s="447" t="s">
        <v>127</v>
      </c>
      <c r="K23" s="121">
        <f t="shared" si="0"/>
        <v>1500</v>
      </c>
    </row>
    <row r="24" spans="1:11" ht="12.75" customHeight="1">
      <c r="A24" s="121">
        <v>1530</v>
      </c>
      <c r="B24" s="429" t="s">
        <v>281</v>
      </c>
      <c r="C24" s="441" t="s">
        <v>481</v>
      </c>
      <c r="D24" s="442"/>
      <c r="E24" s="440"/>
      <c r="F24" s="440"/>
      <c r="G24" s="452"/>
      <c r="H24" s="453"/>
      <c r="I24" s="447"/>
      <c r="J24" s="447"/>
      <c r="K24" s="121">
        <f t="shared" si="0"/>
        <v>1530</v>
      </c>
    </row>
    <row r="25" spans="1:11" ht="12.75" customHeight="1">
      <c r="A25" s="121">
        <v>1600</v>
      </c>
      <c r="B25" s="430"/>
      <c r="C25" s="443"/>
      <c r="D25" s="444"/>
      <c r="E25" s="132" t="s">
        <v>73</v>
      </c>
      <c r="F25" s="132" t="s">
        <v>73</v>
      </c>
      <c r="G25" s="450" t="s">
        <v>130</v>
      </c>
      <c r="H25" s="450"/>
      <c r="I25" s="424" t="s">
        <v>449</v>
      </c>
      <c r="J25" s="424"/>
      <c r="K25" s="121">
        <f t="shared" si="0"/>
        <v>1600</v>
      </c>
    </row>
    <row r="26" spans="1:11" ht="12.75">
      <c r="A26" s="121">
        <v>1630</v>
      </c>
      <c r="B26" s="130" t="s">
        <v>73</v>
      </c>
      <c r="C26" s="422" t="s">
        <v>148</v>
      </c>
      <c r="D26" s="422"/>
      <c r="E26" s="425" t="s">
        <v>16</v>
      </c>
      <c r="F26" s="425"/>
      <c r="G26" s="425" t="s">
        <v>16</v>
      </c>
      <c r="H26" s="426"/>
      <c r="I26" s="424"/>
      <c r="J26" s="424"/>
      <c r="K26" s="121">
        <f t="shared" si="0"/>
        <v>1630</v>
      </c>
    </row>
    <row r="27" spans="1:11" s="129" customFormat="1" ht="12.75">
      <c r="A27" s="121">
        <v>1700</v>
      </c>
      <c r="B27" s="130" t="s">
        <v>173</v>
      </c>
      <c r="C27" s="438" t="s">
        <v>16</v>
      </c>
      <c r="D27" s="439"/>
      <c r="E27" s="425" t="s">
        <v>17</v>
      </c>
      <c r="F27" s="425"/>
      <c r="G27" s="425" t="s">
        <v>17</v>
      </c>
      <c r="H27" s="425"/>
      <c r="I27" s="426" t="s">
        <v>16</v>
      </c>
      <c r="J27" s="433"/>
      <c r="K27" s="121">
        <f t="shared" si="0"/>
        <v>1700</v>
      </c>
    </row>
    <row r="28" spans="1:11" s="129" customFormat="1" ht="12.75" customHeight="1">
      <c r="A28" s="121">
        <v>1730</v>
      </c>
      <c r="B28" s="130" t="s">
        <v>17</v>
      </c>
      <c r="C28" s="433" t="s">
        <v>17</v>
      </c>
      <c r="D28" s="425"/>
      <c r="E28" s="425" t="s">
        <v>121</v>
      </c>
      <c r="F28" s="425"/>
      <c r="G28" s="425" t="s">
        <v>121</v>
      </c>
      <c r="H28" s="425"/>
      <c r="I28" s="426" t="s">
        <v>17</v>
      </c>
      <c r="J28" s="433"/>
      <c r="K28" s="121">
        <f t="shared" si="0"/>
        <v>1730</v>
      </c>
    </row>
    <row r="29" spans="1:11" s="129" customFormat="1" ht="12.75" customHeight="1">
      <c r="A29" s="121">
        <v>1800</v>
      </c>
      <c r="B29" s="131" t="s">
        <v>282</v>
      </c>
      <c r="C29" s="433" t="s">
        <v>121</v>
      </c>
      <c r="D29" s="425"/>
      <c r="E29" s="427" t="s">
        <v>127</v>
      </c>
      <c r="F29" s="427" t="s">
        <v>127</v>
      </c>
      <c r="G29" s="420" t="s">
        <v>297</v>
      </c>
      <c r="H29" s="420"/>
      <c r="I29" s="426" t="s">
        <v>121</v>
      </c>
      <c r="J29" s="433"/>
      <c r="K29" s="121">
        <f t="shared" si="0"/>
        <v>1800</v>
      </c>
    </row>
    <row r="30" spans="1:11" s="129" customFormat="1" ht="12.75" customHeight="1">
      <c r="A30" s="121">
        <v>1830</v>
      </c>
      <c r="B30" s="131" t="s">
        <v>73</v>
      </c>
      <c r="C30" s="432" t="s">
        <v>491</v>
      </c>
      <c r="D30" s="432"/>
      <c r="E30" s="428"/>
      <c r="F30" s="428"/>
      <c r="G30" s="420"/>
      <c r="H30" s="420"/>
      <c r="I30" s="132" t="s">
        <v>73</v>
      </c>
      <c r="J30" s="132" t="s">
        <v>73</v>
      </c>
      <c r="K30" s="121">
        <f t="shared" si="0"/>
        <v>1830</v>
      </c>
    </row>
    <row r="31" spans="1:11" s="129" customFormat="1" ht="12.75">
      <c r="A31" s="134">
        <v>1900</v>
      </c>
      <c r="B31" s="407" t="s">
        <v>293</v>
      </c>
      <c r="C31" s="408"/>
      <c r="D31" s="408"/>
      <c r="E31" s="408"/>
      <c r="F31" s="408"/>
      <c r="G31" s="408"/>
      <c r="H31" s="408"/>
      <c r="I31" s="408"/>
      <c r="J31" s="409"/>
      <c r="K31" s="121">
        <f t="shared" si="0"/>
        <v>1900</v>
      </c>
    </row>
    <row r="32" spans="1:11" s="129" customFormat="1" ht="12.75">
      <c r="A32" s="134">
        <v>1930</v>
      </c>
      <c r="B32" s="426" t="s">
        <v>298</v>
      </c>
      <c r="C32" s="470"/>
      <c r="D32" s="470"/>
      <c r="E32" s="470"/>
      <c r="F32" s="470"/>
      <c r="G32" s="470"/>
      <c r="H32" s="470"/>
      <c r="I32" s="470"/>
      <c r="J32" s="433"/>
      <c r="K32" s="121">
        <f t="shared" si="0"/>
        <v>1930</v>
      </c>
    </row>
    <row r="33" spans="1:11" s="129" customFormat="1" ht="12.75">
      <c r="A33" s="134">
        <v>1945</v>
      </c>
      <c r="B33" s="426" t="s">
        <v>221</v>
      </c>
      <c r="C33" s="470"/>
      <c r="D33" s="470"/>
      <c r="E33" s="470"/>
      <c r="F33" s="470"/>
      <c r="G33" s="470"/>
      <c r="H33" s="470"/>
      <c r="I33" s="470"/>
      <c r="J33" s="433"/>
      <c r="K33" s="134">
        <f t="shared" si="0"/>
        <v>1945</v>
      </c>
    </row>
    <row r="34" spans="1:11" s="129" customFormat="1" ht="12.75">
      <c r="A34" s="134">
        <v>2000</v>
      </c>
      <c r="B34" s="474" t="s">
        <v>152</v>
      </c>
      <c r="C34" s="438"/>
      <c r="D34" s="438"/>
      <c r="E34" s="438"/>
      <c r="F34" s="438"/>
      <c r="G34" s="438"/>
      <c r="H34" s="438"/>
      <c r="I34" s="438"/>
      <c r="J34" s="439"/>
      <c r="K34" s="134">
        <f t="shared" si="0"/>
        <v>2000</v>
      </c>
    </row>
    <row r="35" spans="1:11" s="129" customFormat="1" ht="12.75">
      <c r="A35" s="134">
        <v>2030</v>
      </c>
      <c r="B35" s="455"/>
      <c r="C35" s="456"/>
      <c r="D35" s="456"/>
      <c r="E35" s="456"/>
      <c r="F35" s="456"/>
      <c r="G35" s="456"/>
      <c r="H35" s="456"/>
      <c r="I35" s="456"/>
      <c r="J35" s="475"/>
      <c r="K35" s="134">
        <f t="shared" si="0"/>
        <v>2030</v>
      </c>
    </row>
    <row r="36" spans="1:11" s="129" customFormat="1" ht="12.75">
      <c r="A36" s="134">
        <v>2100</v>
      </c>
      <c r="B36" s="474" t="s">
        <v>289</v>
      </c>
      <c r="C36" s="438"/>
      <c r="D36" s="438"/>
      <c r="E36" s="438"/>
      <c r="F36" s="438"/>
      <c r="G36" s="438"/>
      <c r="H36" s="438"/>
      <c r="I36" s="438"/>
      <c r="J36" s="439"/>
      <c r="K36" s="134">
        <f t="shared" si="0"/>
        <v>2100</v>
      </c>
    </row>
    <row r="37" spans="1:11" s="129" customFormat="1" ht="12.75">
      <c r="A37" s="134">
        <v>2130</v>
      </c>
      <c r="B37" s="455"/>
      <c r="C37" s="456"/>
      <c r="D37" s="456"/>
      <c r="E37" s="456"/>
      <c r="F37" s="456"/>
      <c r="G37" s="456"/>
      <c r="H37" s="456"/>
      <c r="I37" s="456"/>
      <c r="J37" s="475"/>
      <c r="K37" s="134">
        <f t="shared" si="0"/>
        <v>2130</v>
      </c>
    </row>
    <row r="38" spans="1:11" s="129" customFormat="1" ht="12.75">
      <c r="A38" s="134">
        <v>2200</v>
      </c>
      <c r="B38" s="426" t="s">
        <v>21</v>
      </c>
      <c r="C38" s="470"/>
      <c r="D38" s="470"/>
      <c r="E38" s="470"/>
      <c r="F38" s="470"/>
      <c r="G38" s="470"/>
      <c r="H38" s="470"/>
      <c r="I38" s="470"/>
      <c r="J38" s="433"/>
      <c r="K38" s="134">
        <f t="shared" si="0"/>
        <v>2200</v>
      </c>
    </row>
    <row r="39" spans="1:11" ht="12.75">
      <c r="A39" s="134">
        <v>2230</v>
      </c>
      <c r="B39" s="426" t="s">
        <v>216</v>
      </c>
      <c r="C39" s="470"/>
      <c r="D39" s="470"/>
      <c r="E39" s="470"/>
      <c r="F39" s="470"/>
      <c r="G39" s="470"/>
      <c r="H39" s="470"/>
      <c r="I39" s="470"/>
      <c r="J39" s="433"/>
      <c r="K39" s="134">
        <f t="shared" si="0"/>
        <v>2230</v>
      </c>
    </row>
    <row r="40" spans="1:11" ht="12.75">
      <c r="A40" s="26"/>
      <c r="B40" s="437" t="s">
        <v>287</v>
      </c>
      <c r="C40" s="361"/>
      <c r="D40" s="361"/>
      <c r="E40" s="361"/>
      <c r="F40" s="362" t="s">
        <v>515</v>
      </c>
      <c r="G40" s="362"/>
      <c r="H40" s="362"/>
      <c r="I40" s="362"/>
      <c r="J40" s="362"/>
      <c r="K40" s="26"/>
    </row>
    <row r="41" spans="1:11" ht="12.75">
      <c r="A41" s="26"/>
      <c r="B41" s="435" t="s">
        <v>294</v>
      </c>
      <c r="C41" s="436"/>
      <c r="D41" s="436"/>
      <c r="E41" s="436"/>
      <c r="F41" s="436"/>
      <c r="G41" s="436"/>
      <c r="H41" s="436"/>
      <c r="I41" s="436"/>
      <c r="J41" s="436"/>
      <c r="K41" s="26"/>
    </row>
    <row r="42" spans="1:11" ht="12.75">
      <c r="A42" s="26"/>
      <c r="B42" s="373" t="s">
        <v>322</v>
      </c>
      <c r="C42" s="373"/>
      <c r="D42" s="373"/>
      <c r="E42" s="373"/>
      <c r="F42" s="373"/>
      <c r="G42" s="373"/>
      <c r="H42" s="373"/>
      <c r="I42" s="373"/>
      <c r="J42" s="373"/>
      <c r="K42" s="26"/>
    </row>
    <row r="43" spans="1:11" ht="12.75">
      <c r="A43" s="372" t="s">
        <v>285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</row>
    <row r="44" spans="1:11" ht="12.75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</row>
    <row r="47" spans="7:8" ht="12.75">
      <c r="G47" s="146"/>
      <c r="H47" s="146"/>
    </row>
  </sheetData>
  <mergeCells count="82">
    <mergeCell ref="B39:J39"/>
    <mergeCell ref="I28:J28"/>
    <mergeCell ref="B34:J35"/>
    <mergeCell ref="B36:J37"/>
    <mergeCell ref="B33:J33"/>
    <mergeCell ref="E29:E30"/>
    <mergeCell ref="B32:J32"/>
    <mergeCell ref="B31:J31"/>
    <mergeCell ref="B38:J38"/>
    <mergeCell ref="E26:F26"/>
    <mergeCell ref="B11:B12"/>
    <mergeCell ref="I19:I20"/>
    <mergeCell ref="E12:E13"/>
    <mergeCell ref="F12:F13"/>
    <mergeCell ref="I11:J12"/>
    <mergeCell ref="I14:J15"/>
    <mergeCell ref="I21:J22"/>
    <mergeCell ref="I25:J26"/>
    <mergeCell ref="B6:J7"/>
    <mergeCell ref="G12:H13"/>
    <mergeCell ref="H15:H16"/>
    <mergeCell ref="C10:D10"/>
    <mergeCell ref="C11:D15"/>
    <mergeCell ref="C9:D9"/>
    <mergeCell ref="G15:G16"/>
    <mergeCell ref="B8:J8"/>
    <mergeCell ref="C16:D16"/>
    <mergeCell ref="B1:J1"/>
    <mergeCell ref="G10:H10"/>
    <mergeCell ref="E10:F10"/>
    <mergeCell ref="I10:J10"/>
    <mergeCell ref="G9:H9"/>
    <mergeCell ref="G3:J3"/>
    <mergeCell ref="I9:J9"/>
    <mergeCell ref="C3:F3"/>
    <mergeCell ref="E9:F9"/>
    <mergeCell ref="C5:J5"/>
    <mergeCell ref="G17:H17"/>
    <mergeCell ref="J23:J24"/>
    <mergeCell ref="G25:H25"/>
    <mergeCell ref="G18:H18"/>
    <mergeCell ref="G19:H24"/>
    <mergeCell ref="I13:J13"/>
    <mergeCell ref="J19:J20"/>
    <mergeCell ref="I16:J16"/>
    <mergeCell ref="I23:I24"/>
    <mergeCell ref="I17:J18"/>
    <mergeCell ref="E23:F24"/>
    <mergeCell ref="C24:D25"/>
    <mergeCell ref="D18:D19"/>
    <mergeCell ref="C18:C19"/>
    <mergeCell ref="E20:F21"/>
    <mergeCell ref="E22:F22"/>
    <mergeCell ref="I29:J29"/>
    <mergeCell ref="C27:D27"/>
    <mergeCell ref="I27:J27"/>
    <mergeCell ref="G28:H28"/>
    <mergeCell ref="E27:F27"/>
    <mergeCell ref="C28:D28"/>
    <mergeCell ref="B41:J41"/>
    <mergeCell ref="B40:E40"/>
    <mergeCell ref="F40:J40"/>
    <mergeCell ref="A43:K44"/>
    <mergeCell ref="B42:J42"/>
    <mergeCell ref="B24:B25"/>
    <mergeCell ref="C20:D21"/>
    <mergeCell ref="B22:B23"/>
    <mergeCell ref="C30:D30"/>
    <mergeCell ref="C29:D29"/>
    <mergeCell ref="B14:B20"/>
    <mergeCell ref="C17:D17"/>
    <mergeCell ref="C26:D26"/>
    <mergeCell ref="E14:F15"/>
    <mergeCell ref="G29:H30"/>
    <mergeCell ref="C22:C23"/>
    <mergeCell ref="D22:D23"/>
    <mergeCell ref="E18:F18"/>
    <mergeCell ref="E16:F17"/>
    <mergeCell ref="G26:H26"/>
    <mergeCell ref="E28:F28"/>
    <mergeCell ref="G27:H27"/>
    <mergeCell ref="F29:F30"/>
  </mergeCells>
  <printOptions horizontalCentered="1" verticalCentered="1"/>
  <pageMargins left="0.4" right="0.4" top="0.4" bottom="0.4" header="0.4" footer="0.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6">
      <selection activeCell="B32" sqref="B32:J32"/>
    </sheetView>
  </sheetViews>
  <sheetFormatPr defaultColWidth="9.140625" defaultRowHeight="12.75"/>
  <cols>
    <col min="1" max="1" width="5.00390625" style="128" bestFit="1" customWidth="1"/>
    <col min="2" max="10" width="13.7109375" style="133" customWidth="1"/>
    <col min="11" max="11" width="5.00390625" style="121" bestFit="1" customWidth="1"/>
    <col min="12" max="12" width="9.8515625" style="133" customWidth="1"/>
    <col min="13" max="13" width="5.140625" style="133" customWidth="1"/>
    <col min="14" max="16384" width="9.140625" style="133" customWidth="1"/>
  </cols>
  <sheetData>
    <row r="1" spans="1:11" s="124" customFormat="1" ht="15.75">
      <c r="A1" s="143"/>
      <c r="B1" s="454" t="s">
        <v>299</v>
      </c>
      <c r="C1" s="454"/>
      <c r="D1" s="454"/>
      <c r="E1" s="454"/>
      <c r="F1" s="454"/>
      <c r="G1" s="454"/>
      <c r="H1" s="454"/>
      <c r="I1" s="454"/>
      <c r="J1" s="454"/>
      <c r="K1" s="139"/>
    </row>
    <row r="2" spans="1:10" s="121" customFormat="1" ht="12.75">
      <c r="A2" s="143"/>
      <c r="B2" s="125" t="s">
        <v>192</v>
      </c>
      <c r="C2" s="126" t="s">
        <v>0</v>
      </c>
      <c r="D2" s="127" t="s">
        <v>1</v>
      </c>
      <c r="E2" s="127" t="s">
        <v>2</v>
      </c>
      <c r="F2" s="127" t="s">
        <v>3</v>
      </c>
      <c r="G2" s="126" t="s">
        <v>4</v>
      </c>
      <c r="H2" s="127" t="s">
        <v>5</v>
      </c>
      <c r="I2" s="127" t="s">
        <v>6</v>
      </c>
      <c r="J2" s="127" t="s">
        <v>7</v>
      </c>
    </row>
    <row r="3" spans="1:10" s="121" customFormat="1" ht="12.75">
      <c r="A3" s="143"/>
      <c r="B3" s="121" t="s">
        <v>100</v>
      </c>
      <c r="C3" s="455" t="s">
        <v>191</v>
      </c>
      <c r="D3" s="456"/>
      <c r="E3" s="456"/>
      <c r="F3" s="456"/>
      <c r="G3" s="455" t="s">
        <v>8</v>
      </c>
      <c r="H3" s="456"/>
      <c r="I3" s="456"/>
      <c r="J3" s="456"/>
    </row>
    <row r="4" spans="1:11" s="129" customFormat="1" ht="12.75">
      <c r="A4" s="128" t="s">
        <v>84</v>
      </c>
      <c r="B4" s="135" t="s">
        <v>321</v>
      </c>
      <c r="C4" s="136"/>
      <c r="D4" s="136"/>
      <c r="E4" s="136"/>
      <c r="F4" s="136"/>
      <c r="G4" s="136"/>
      <c r="H4" s="136"/>
      <c r="I4" s="136"/>
      <c r="J4" s="137"/>
      <c r="K4" s="128" t="str">
        <f>A4</f>
        <v>0530</v>
      </c>
    </row>
    <row r="5" spans="1:11" s="129" customFormat="1" ht="12.75">
      <c r="A5" s="128" t="s">
        <v>223</v>
      </c>
      <c r="B5" s="237" t="s">
        <v>102</v>
      </c>
      <c r="C5" s="457" t="s">
        <v>280</v>
      </c>
      <c r="D5" s="458"/>
      <c r="E5" s="458"/>
      <c r="F5" s="458"/>
      <c r="G5" s="458"/>
      <c r="H5" s="458"/>
      <c r="I5" s="458"/>
      <c r="J5" s="459"/>
      <c r="K5" s="128" t="str">
        <f aca="true" t="shared" si="0" ref="K5:K38">A5</f>
        <v>0540</v>
      </c>
    </row>
    <row r="6" spans="1:11" s="129" customFormat="1" ht="12.75">
      <c r="A6" s="128" t="s">
        <v>214</v>
      </c>
      <c r="B6" s="449" t="s">
        <v>332</v>
      </c>
      <c r="C6" s="495"/>
      <c r="D6" s="495"/>
      <c r="E6" s="495"/>
      <c r="F6" s="495"/>
      <c r="G6" s="495"/>
      <c r="H6" s="495"/>
      <c r="I6" s="495"/>
      <c r="J6" s="496"/>
      <c r="K6" s="128" t="str">
        <f t="shared" si="0"/>
        <v>0630</v>
      </c>
    </row>
    <row r="7" spans="1:17" s="129" customFormat="1" ht="12.75">
      <c r="A7" s="128" t="s">
        <v>213</v>
      </c>
      <c r="B7" s="467" t="s">
        <v>314</v>
      </c>
      <c r="C7" s="468"/>
      <c r="D7" s="468"/>
      <c r="E7" s="468"/>
      <c r="F7" s="468"/>
      <c r="G7" s="468"/>
      <c r="H7" s="468"/>
      <c r="I7" s="468"/>
      <c r="J7" s="469"/>
      <c r="K7" s="128" t="str">
        <f t="shared" si="0"/>
        <v>0740</v>
      </c>
      <c r="Q7" s="133"/>
    </row>
    <row r="8" spans="1:11" ht="12.75">
      <c r="A8" s="128" t="s">
        <v>132</v>
      </c>
      <c r="B8" s="130" t="s">
        <v>69</v>
      </c>
      <c r="C8" s="449" t="s">
        <v>295</v>
      </c>
      <c r="D8" s="496"/>
      <c r="E8" s="449" t="s">
        <v>171</v>
      </c>
      <c r="F8" s="496"/>
      <c r="G8" s="449" t="s">
        <v>69</v>
      </c>
      <c r="H8" s="495"/>
      <c r="I8" s="132" t="s">
        <v>73</v>
      </c>
      <c r="J8" s="132" t="s">
        <v>73</v>
      </c>
      <c r="K8" s="128" t="str">
        <f t="shared" si="0"/>
        <v>0800</v>
      </c>
    </row>
    <row r="9" spans="1:11" ht="12.75" customHeight="1">
      <c r="A9" s="128" t="s">
        <v>75</v>
      </c>
      <c r="B9" s="431" t="s">
        <v>196</v>
      </c>
      <c r="C9" s="495" t="s">
        <v>69</v>
      </c>
      <c r="D9" s="496"/>
      <c r="E9" s="451" t="s">
        <v>128</v>
      </c>
      <c r="F9" s="504"/>
      <c r="G9" s="432" t="s">
        <v>491</v>
      </c>
      <c r="H9" s="432"/>
      <c r="I9" s="449" t="s">
        <v>69</v>
      </c>
      <c r="J9" s="496"/>
      <c r="K9" s="128" t="str">
        <f t="shared" si="0"/>
        <v>0830</v>
      </c>
    </row>
    <row r="10" spans="1:11" ht="12.75" customHeight="1">
      <c r="A10" s="128" t="s">
        <v>74</v>
      </c>
      <c r="B10" s="431"/>
      <c r="C10" s="451" t="s">
        <v>166</v>
      </c>
      <c r="D10" s="504"/>
      <c r="E10" s="452" t="s">
        <v>129</v>
      </c>
      <c r="F10" s="505"/>
      <c r="G10" s="440" t="s">
        <v>296</v>
      </c>
      <c r="H10" s="440"/>
      <c r="I10" s="477" t="s">
        <v>308</v>
      </c>
      <c r="J10" s="421" t="s">
        <v>309</v>
      </c>
      <c r="K10" s="128" t="str">
        <f t="shared" si="0"/>
        <v>0900</v>
      </c>
    </row>
    <row r="11" spans="1:11" ht="12.75" customHeight="1">
      <c r="A11" s="128" t="s">
        <v>83</v>
      </c>
      <c r="B11" s="431"/>
      <c r="C11" s="497" t="s">
        <v>175</v>
      </c>
      <c r="D11" s="498"/>
      <c r="E11" s="452"/>
      <c r="F11" s="505"/>
      <c r="G11" s="440"/>
      <c r="H11" s="440"/>
      <c r="I11" s="477"/>
      <c r="J11" s="421"/>
      <c r="K11" s="128" t="str">
        <f t="shared" si="0"/>
        <v>0930</v>
      </c>
    </row>
    <row r="12" spans="1:11" ht="12.75" customHeight="1">
      <c r="A12" s="128" t="s">
        <v>133</v>
      </c>
      <c r="B12" s="130" t="s">
        <v>73</v>
      </c>
      <c r="C12" s="497"/>
      <c r="D12" s="498"/>
      <c r="E12" s="452"/>
      <c r="F12" s="505"/>
      <c r="G12" s="421" t="s">
        <v>308</v>
      </c>
      <c r="H12" s="421" t="s">
        <v>309</v>
      </c>
      <c r="I12" s="484" t="s">
        <v>316</v>
      </c>
      <c r="J12" s="484"/>
      <c r="K12" s="128" t="str">
        <f t="shared" si="0"/>
        <v>1000</v>
      </c>
    </row>
    <row r="13" spans="1:11" ht="12.75" customHeight="1">
      <c r="A13" s="128" t="s">
        <v>76</v>
      </c>
      <c r="B13" s="499" t="s">
        <v>147</v>
      </c>
      <c r="C13" s="497"/>
      <c r="D13" s="498"/>
      <c r="E13" s="452"/>
      <c r="F13" s="505"/>
      <c r="G13" s="421"/>
      <c r="H13" s="421"/>
      <c r="I13" s="484"/>
      <c r="J13" s="484"/>
      <c r="K13" s="128" t="str">
        <f t="shared" si="0"/>
        <v>1030</v>
      </c>
    </row>
    <row r="14" spans="1:11" ht="12.75" customHeight="1">
      <c r="A14" s="128" t="s">
        <v>134</v>
      </c>
      <c r="B14" s="500"/>
      <c r="C14" s="497"/>
      <c r="D14" s="498"/>
      <c r="E14" s="452"/>
      <c r="F14" s="505"/>
      <c r="G14" s="424" t="s">
        <v>313</v>
      </c>
      <c r="H14" s="424"/>
      <c r="I14" s="449" t="s">
        <v>295</v>
      </c>
      <c r="J14" s="496"/>
      <c r="K14" s="128" t="str">
        <f t="shared" si="0"/>
        <v>1100</v>
      </c>
    </row>
    <row r="15" spans="1:11" ht="12.75">
      <c r="A15" s="128" t="s">
        <v>77</v>
      </c>
      <c r="B15" s="476" t="s">
        <v>306</v>
      </c>
      <c r="C15" s="497"/>
      <c r="D15" s="498"/>
      <c r="E15" s="452"/>
      <c r="F15" s="505"/>
      <c r="G15" s="424"/>
      <c r="H15" s="424"/>
      <c r="I15" s="495" t="s">
        <v>174</v>
      </c>
      <c r="J15" s="496"/>
      <c r="K15" s="128" t="str">
        <f t="shared" si="0"/>
        <v>1130</v>
      </c>
    </row>
    <row r="16" spans="1:15" ht="12.75" customHeight="1">
      <c r="A16" s="128" t="s">
        <v>135</v>
      </c>
      <c r="B16" s="476"/>
      <c r="C16" s="481" t="s">
        <v>167</v>
      </c>
      <c r="D16" s="482"/>
      <c r="E16" s="478" t="s">
        <v>130</v>
      </c>
      <c r="F16" s="479"/>
      <c r="G16" s="422" t="s">
        <v>300</v>
      </c>
      <c r="H16" s="449"/>
      <c r="I16" s="476" t="s">
        <v>310</v>
      </c>
      <c r="J16" s="476"/>
      <c r="K16" s="128" t="str">
        <f t="shared" si="0"/>
        <v>1200</v>
      </c>
      <c r="O16" s="127"/>
    </row>
    <row r="17" spans="1:11" ht="12.75" customHeight="1">
      <c r="A17" s="128" t="s">
        <v>78</v>
      </c>
      <c r="B17" s="130" t="s">
        <v>14</v>
      </c>
      <c r="C17" s="495" t="s">
        <v>14</v>
      </c>
      <c r="D17" s="496"/>
      <c r="E17" s="422" t="s">
        <v>300</v>
      </c>
      <c r="F17" s="449"/>
      <c r="G17" s="476" t="s">
        <v>307</v>
      </c>
      <c r="H17" s="476"/>
      <c r="I17" s="476"/>
      <c r="J17" s="476"/>
      <c r="K17" s="128" t="str">
        <f t="shared" si="0"/>
        <v>1230</v>
      </c>
    </row>
    <row r="18" spans="1:11" ht="12.75" customHeight="1">
      <c r="A18" s="128" t="s">
        <v>142</v>
      </c>
      <c r="B18" s="130" t="s">
        <v>222</v>
      </c>
      <c r="C18" s="476" t="s">
        <v>310</v>
      </c>
      <c r="D18" s="476"/>
      <c r="E18" s="477" t="s">
        <v>308</v>
      </c>
      <c r="F18" s="421" t="s">
        <v>309</v>
      </c>
      <c r="G18" s="476"/>
      <c r="H18" s="476"/>
      <c r="I18" s="451" t="s">
        <v>128</v>
      </c>
      <c r="J18" s="504"/>
      <c r="K18" s="128" t="str">
        <f t="shared" si="0"/>
        <v>1300</v>
      </c>
    </row>
    <row r="19" spans="1:11" ht="12.75" customHeight="1">
      <c r="A19" s="128" t="s">
        <v>93</v>
      </c>
      <c r="B19" s="130" t="s">
        <v>227</v>
      </c>
      <c r="C19" s="476"/>
      <c r="D19" s="476"/>
      <c r="E19" s="477"/>
      <c r="F19" s="421"/>
      <c r="G19" s="451" t="s">
        <v>166</v>
      </c>
      <c r="H19" s="502"/>
      <c r="I19" s="452" t="s">
        <v>129</v>
      </c>
      <c r="J19" s="453"/>
      <c r="K19" s="128" t="str">
        <f t="shared" si="0"/>
        <v>1330</v>
      </c>
    </row>
    <row r="20" spans="1:11" ht="12.75" customHeight="1">
      <c r="A20" s="128" t="s">
        <v>143</v>
      </c>
      <c r="B20" s="471" t="s">
        <v>207</v>
      </c>
      <c r="C20" s="423" t="s">
        <v>311</v>
      </c>
      <c r="D20" s="424"/>
      <c r="E20" s="476" t="s">
        <v>307</v>
      </c>
      <c r="F20" s="476"/>
      <c r="G20" s="497" t="s">
        <v>175</v>
      </c>
      <c r="H20" s="503"/>
      <c r="I20" s="452"/>
      <c r="J20" s="453"/>
      <c r="K20" s="128" t="str">
        <f t="shared" si="0"/>
        <v>1400</v>
      </c>
    </row>
    <row r="21" spans="1:11" ht="12.75" customHeight="1">
      <c r="A21" s="128" t="s">
        <v>136</v>
      </c>
      <c r="B21" s="480"/>
      <c r="C21" s="423"/>
      <c r="D21" s="424"/>
      <c r="E21" s="476"/>
      <c r="F21" s="476"/>
      <c r="G21" s="497"/>
      <c r="H21" s="503"/>
      <c r="I21" s="452"/>
      <c r="J21" s="453"/>
      <c r="K21" s="128" t="str">
        <f t="shared" si="0"/>
        <v>1430</v>
      </c>
    </row>
    <row r="22" spans="1:11" ht="12.75" customHeight="1">
      <c r="A22" s="128" t="s">
        <v>79</v>
      </c>
      <c r="B22" s="480"/>
      <c r="C22" s="477" t="s">
        <v>308</v>
      </c>
      <c r="D22" s="421" t="s">
        <v>309</v>
      </c>
      <c r="E22" s="501" t="s">
        <v>319</v>
      </c>
      <c r="F22" s="501"/>
      <c r="G22" s="497"/>
      <c r="H22" s="503"/>
      <c r="I22" s="452"/>
      <c r="J22" s="453"/>
      <c r="K22" s="128" t="str">
        <f t="shared" si="0"/>
        <v>1500</v>
      </c>
    </row>
    <row r="23" spans="1:11" ht="12.75" customHeight="1">
      <c r="A23" s="128" t="s">
        <v>137</v>
      </c>
      <c r="B23" s="487" t="s">
        <v>165</v>
      </c>
      <c r="C23" s="477"/>
      <c r="D23" s="421"/>
      <c r="E23" s="501"/>
      <c r="F23" s="501"/>
      <c r="G23" s="497"/>
      <c r="H23" s="503"/>
      <c r="I23" s="452"/>
      <c r="J23" s="453"/>
      <c r="K23" s="128" t="str">
        <f t="shared" si="0"/>
        <v>1530</v>
      </c>
    </row>
    <row r="24" spans="1:16" ht="12.75" customHeight="1">
      <c r="A24" s="128" t="s">
        <v>82</v>
      </c>
      <c r="B24" s="488"/>
      <c r="C24" s="440" t="s">
        <v>296</v>
      </c>
      <c r="D24" s="440"/>
      <c r="E24" s="483" t="s">
        <v>312</v>
      </c>
      <c r="F24" s="483"/>
      <c r="G24" s="497"/>
      <c r="H24" s="503"/>
      <c r="I24" s="485"/>
      <c r="J24" s="486"/>
      <c r="K24" s="128" t="str">
        <f t="shared" si="0"/>
        <v>1600</v>
      </c>
      <c r="M24" s="127"/>
      <c r="N24" s="127"/>
      <c r="O24" s="127"/>
      <c r="P24" s="127"/>
    </row>
    <row r="25" spans="1:11" ht="12.75">
      <c r="A25" s="128" t="s">
        <v>80</v>
      </c>
      <c r="B25" s="130" t="s">
        <v>173</v>
      </c>
      <c r="C25" s="440"/>
      <c r="D25" s="440"/>
      <c r="E25" s="483"/>
      <c r="F25" s="483"/>
      <c r="G25" s="426" t="s">
        <v>16</v>
      </c>
      <c r="H25" s="433"/>
      <c r="I25" s="425" t="s">
        <v>16</v>
      </c>
      <c r="J25" s="425"/>
      <c r="K25" s="128" t="str">
        <f t="shared" si="0"/>
        <v>1630</v>
      </c>
    </row>
    <row r="26" spans="1:11" ht="12.75" customHeight="1">
      <c r="A26" s="128" t="s">
        <v>138</v>
      </c>
      <c r="B26" s="130" t="s">
        <v>17</v>
      </c>
      <c r="C26" s="426" t="s">
        <v>16</v>
      </c>
      <c r="D26" s="433"/>
      <c r="E26" s="426" t="s">
        <v>16</v>
      </c>
      <c r="F26" s="433"/>
      <c r="G26" s="426" t="s">
        <v>17</v>
      </c>
      <c r="H26" s="433"/>
      <c r="I26" s="425" t="s">
        <v>17</v>
      </c>
      <c r="J26" s="425"/>
      <c r="K26" s="128" t="str">
        <f t="shared" si="0"/>
        <v>1700</v>
      </c>
    </row>
    <row r="27" spans="1:11" ht="12.75">
      <c r="A27" s="128" t="s">
        <v>81</v>
      </c>
      <c r="B27" s="130" t="s">
        <v>173</v>
      </c>
      <c r="C27" s="426" t="s">
        <v>17</v>
      </c>
      <c r="D27" s="433"/>
      <c r="E27" s="426" t="s">
        <v>17</v>
      </c>
      <c r="F27" s="433"/>
      <c r="G27" s="426" t="s">
        <v>121</v>
      </c>
      <c r="H27" s="470"/>
      <c r="I27" s="425" t="s">
        <v>121</v>
      </c>
      <c r="J27" s="425"/>
      <c r="K27" s="128" t="str">
        <f t="shared" si="0"/>
        <v>1730</v>
      </c>
    </row>
    <row r="28" spans="1:12" ht="12.75" customHeight="1">
      <c r="A28" s="128" t="s">
        <v>139</v>
      </c>
      <c r="B28" s="424" t="s">
        <v>364</v>
      </c>
      <c r="C28" s="426" t="s">
        <v>121</v>
      </c>
      <c r="D28" s="433"/>
      <c r="E28" s="426" t="s">
        <v>121</v>
      </c>
      <c r="F28" s="433"/>
      <c r="G28" s="484" t="s">
        <v>326</v>
      </c>
      <c r="H28" s="484"/>
      <c r="I28" s="483" t="s">
        <v>315</v>
      </c>
      <c r="J28" s="483"/>
      <c r="K28" s="128" t="str">
        <f t="shared" si="0"/>
        <v>1800</v>
      </c>
      <c r="L28" s="141"/>
    </row>
    <row r="29" spans="1:12" ht="12.75" customHeight="1">
      <c r="A29" s="128" t="s">
        <v>140</v>
      </c>
      <c r="B29" s="424"/>
      <c r="C29" s="132" t="s">
        <v>73</v>
      </c>
      <c r="D29" s="132" t="s">
        <v>73</v>
      </c>
      <c r="E29" s="132" t="s">
        <v>73</v>
      </c>
      <c r="F29" s="132" t="s">
        <v>73</v>
      </c>
      <c r="G29" s="484"/>
      <c r="H29" s="484"/>
      <c r="I29" s="483"/>
      <c r="J29" s="483"/>
      <c r="K29" s="128" t="str">
        <f t="shared" si="0"/>
        <v>1830</v>
      </c>
      <c r="L29" s="141"/>
    </row>
    <row r="30" spans="1:11" ht="12.75" customHeight="1">
      <c r="A30" s="128" t="s">
        <v>141</v>
      </c>
      <c r="B30" s="431" t="s">
        <v>29</v>
      </c>
      <c r="C30" s="489" t="s">
        <v>520</v>
      </c>
      <c r="D30" s="490"/>
      <c r="E30" s="490"/>
      <c r="F30" s="490"/>
      <c r="G30" s="490"/>
      <c r="H30" s="490"/>
      <c r="I30" s="490"/>
      <c r="J30" s="491"/>
      <c r="K30" s="128" t="str">
        <f t="shared" si="0"/>
        <v>1900</v>
      </c>
    </row>
    <row r="31" spans="1:11" ht="12.75">
      <c r="A31" s="128" t="s">
        <v>145</v>
      </c>
      <c r="B31" s="431"/>
      <c r="C31" s="492"/>
      <c r="D31" s="493"/>
      <c r="E31" s="493"/>
      <c r="F31" s="493"/>
      <c r="G31" s="493"/>
      <c r="H31" s="493"/>
      <c r="I31" s="493"/>
      <c r="J31" s="494"/>
      <c r="K31" s="128" t="str">
        <f t="shared" si="0"/>
        <v>1930</v>
      </c>
    </row>
    <row r="32" spans="1:11" ht="12.75">
      <c r="A32" s="134">
        <v>2000</v>
      </c>
      <c r="B32" s="407" t="s">
        <v>363</v>
      </c>
      <c r="C32" s="513"/>
      <c r="D32" s="513"/>
      <c r="E32" s="513"/>
      <c r="F32" s="513"/>
      <c r="G32" s="513"/>
      <c r="H32" s="513"/>
      <c r="I32" s="513"/>
      <c r="J32" s="514"/>
      <c r="K32" s="134">
        <f t="shared" si="0"/>
        <v>2000</v>
      </c>
    </row>
    <row r="33" spans="1:11" ht="12.75">
      <c r="A33" s="134">
        <v>2030</v>
      </c>
      <c r="B33" s="425" t="s">
        <v>317</v>
      </c>
      <c r="C33" s="425"/>
      <c r="D33" s="425"/>
      <c r="E33" s="425"/>
      <c r="F33" s="425"/>
      <c r="G33" s="425"/>
      <c r="H33" s="425"/>
      <c r="I33" s="425"/>
      <c r="J33" s="425"/>
      <c r="K33" s="134">
        <f t="shared" si="0"/>
        <v>2030</v>
      </c>
    </row>
    <row r="34" spans="1:11" ht="12.75">
      <c r="A34" s="134">
        <v>2045</v>
      </c>
      <c r="B34" s="425" t="s">
        <v>318</v>
      </c>
      <c r="C34" s="425"/>
      <c r="D34" s="425"/>
      <c r="E34" s="425"/>
      <c r="F34" s="425"/>
      <c r="G34" s="425"/>
      <c r="H34" s="425"/>
      <c r="I34" s="425"/>
      <c r="J34" s="425"/>
      <c r="K34" s="134">
        <f t="shared" si="0"/>
        <v>2045</v>
      </c>
    </row>
    <row r="35" spans="1:13" ht="12.75">
      <c r="A35" s="134">
        <v>2100</v>
      </c>
      <c r="B35" s="425" t="s">
        <v>152</v>
      </c>
      <c r="C35" s="425"/>
      <c r="D35" s="425"/>
      <c r="E35" s="425"/>
      <c r="F35" s="425"/>
      <c r="G35" s="425"/>
      <c r="H35" s="425"/>
      <c r="I35" s="425"/>
      <c r="J35" s="425"/>
      <c r="K35" s="134">
        <f t="shared" si="0"/>
        <v>2100</v>
      </c>
      <c r="L35" s="140"/>
      <c r="M35" s="140"/>
    </row>
    <row r="36" spans="1:13" ht="12.75">
      <c r="A36" s="134">
        <v>2130</v>
      </c>
      <c r="B36" s="425" t="s">
        <v>10</v>
      </c>
      <c r="C36" s="425"/>
      <c r="D36" s="425"/>
      <c r="E36" s="425"/>
      <c r="F36" s="425"/>
      <c r="G36" s="425"/>
      <c r="H36" s="425"/>
      <c r="I36" s="425"/>
      <c r="J36" s="425"/>
      <c r="K36" s="134">
        <f t="shared" si="0"/>
        <v>2130</v>
      </c>
      <c r="L36" s="140"/>
      <c r="M36" s="140"/>
    </row>
    <row r="37" spans="1:11" ht="12.75">
      <c r="A37" s="134">
        <v>2200</v>
      </c>
      <c r="B37" s="425" t="s">
        <v>21</v>
      </c>
      <c r="C37" s="425"/>
      <c r="D37" s="425"/>
      <c r="E37" s="425"/>
      <c r="F37" s="425"/>
      <c r="G37" s="425"/>
      <c r="H37" s="425"/>
      <c r="I37" s="425"/>
      <c r="J37" s="425"/>
      <c r="K37" s="134">
        <f t="shared" si="0"/>
        <v>2200</v>
      </c>
    </row>
    <row r="38" spans="1:11" ht="12.75">
      <c r="A38" s="134">
        <v>2230</v>
      </c>
      <c r="B38" s="425" t="s">
        <v>216</v>
      </c>
      <c r="C38" s="425"/>
      <c r="D38" s="425"/>
      <c r="E38" s="425"/>
      <c r="F38" s="425"/>
      <c r="G38" s="425"/>
      <c r="H38" s="425"/>
      <c r="I38" s="425"/>
      <c r="J38" s="425"/>
      <c r="K38" s="134">
        <f t="shared" si="0"/>
        <v>2230</v>
      </c>
    </row>
    <row r="39" spans="1:11" ht="12.75">
      <c r="A39" s="142"/>
      <c r="B39" s="508" t="s">
        <v>301</v>
      </c>
      <c r="C39" s="509"/>
      <c r="D39" s="509"/>
      <c r="E39" s="509"/>
      <c r="F39" s="510" t="s">
        <v>304</v>
      </c>
      <c r="G39" s="510"/>
      <c r="H39" s="510"/>
      <c r="I39" s="510"/>
      <c r="J39" s="510"/>
      <c r="K39" s="142"/>
    </row>
    <row r="40" spans="1:11" ht="12.75">
      <c r="A40" s="511" t="s">
        <v>322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</row>
    <row r="41" spans="1:11" ht="12.75">
      <c r="A41" s="511" t="s">
        <v>320</v>
      </c>
      <c r="B41" s="511"/>
      <c r="C41" s="511"/>
      <c r="D41" s="511"/>
      <c r="E41" s="511"/>
      <c r="F41" s="511"/>
      <c r="G41" s="511"/>
      <c r="H41" s="511"/>
      <c r="I41" s="511"/>
      <c r="J41" s="511"/>
      <c r="K41" s="511"/>
    </row>
    <row r="42" spans="1:11" ht="12.75">
      <c r="A42" s="512" t="s">
        <v>305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</row>
    <row r="43" spans="1:11" ht="12.75">
      <c r="A43" s="506" t="s">
        <v>303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</row>
    <row r="44" spans="1:11" ht="12.75" customHeight="1">
      <c r="A44" s="507" t="s">
        <v>302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</row>
    <row r="45" spans="1:11" ht="12.75">
      <c r="A45" s="507"/>
      <c r="B45" s="507"/>
      <c r="C45" s="507"/>
      <c r="D45" s="507"/>
      <c r="E45" s="507"/>
      <c r="F45" s="507"/>
      <c r="G45" s="507"/>
      <c r="H45" s="507"/>
      <c r="I45" s="507"/>
      <c r="J45" s="507"/>
      <c r="K45" s="507"/>
    </row>
    <row r="49" spans="3:10" ht="12.75">
      <c r="C49" s="140"/>
      <c r="D49" s="140"/>
      <c r="E49" s="140"/>
      <c r="F49" s="140"/>
      <c r="G49" s="140"/>
      <c r="H49" s="140"/>
      <c r="I49" s="140"/>
      <c r="J49" s="140"/>
    </row>
    <row r="50" spans="3:10" ht="12.75">
      <c r="C50" s="140"/>
      <c r="D50" s="140"/>
      <c r="E50" s="140"/>
      <c r="F50" s="140"/>
      <c r="G50" s="140"/>
      <c r="H50" s="140"/>
      <c r="I50" s="140"/>
      <c r="J50" s="140"/>
    </row>
    <row r="51" spans="3:10" ht="12.75">
      <c r="C51" s="140"/>
      <c r="D51" s="140"/>
      <c r="E51" s="140"/>
      <c r="F51" s="140"/>
      <c r="G51" s="140"/>
      <c r="H51" s="140"/>
      <c r="I51" s="140"/>
      <c r="J51" s="140"/>
    </row>
  </sheetData>
  <mergeCells count="83">
    <mergeCell ref="B36:J36"/>
    <mergeCell ref="I16:J17"/>
    <mergeCell ref="G10:H11"/>
    <mergeCell ref="I14:J14"/>
    <mergeCell ref="I18:J18"/>
    <mergeCell ref="B32:J32"/>
    <mergeCell ref="C17:D17"/>
    <mergeCell ref="G27:H27"/>
    <mergeCell ref="G16:H16"/>
    <mergeCell ref="I25:J25"/>
    <mergeCell ref="A43:K43"/>
    <mergeCell ref="A44:K44"/>
    <mergeCell ref="A45:K45"/>
    <mergeCell ref="B37:J37"/>
    <mergeCell ref="B39:E39"/>
    <mergeCell ref="F39:J39"/>
    <mergeCell ref="B38:J38"/>
    <mergeCell ref="A40:K40"/>
    <mergeCell ref="A42:K42"/>
    <mergeCell ref="A41:K41"/>
    <mergeCell ref="B1:J1"/>
    <mergeCell ref="I9:J9"/>
    <mergeCell ref="C9:D9"/>
    <mergeCell ref="C8:D8"/>
    <mergeCell ref="E9:F9"/>
    <mergeCell ref="E8:F8"/>
    <mergeCell ref="C5:J5"/>
    <mergeCell ref="G9:H9"/>
    <mergeCell ref="C3:F3"/>
    <mergeCell ref="G3:J3"/>
    <mergeCell ref="C10:D10"/>
    <mergeCell ref="J10:J11"/>
    <mergeCell ref="E10:F15"/>
    <mergeCell ref="I10:I11"/>
    <mergeCell ref="I26:J26"/>
    <mergeCell ref="E20:F21"/>
    <mergeCell ref="G17:H18"/>
    <mergeCell ref="E22:F23"/>
    <mergeCell ref="G25:H25"/>
    <mergeCell ref="G26:H26"/>
    <mergeCell ref="G19:H19"/>
    <mergeCell ref="G20:H24"/>
    <mergeCell ref="F18:F19"/>
    <mergeCell ref="B6:J6"/>
    <mergeCell ref="B7:J7"/>
    <mergeCell ref="H12:H13"/>
    <mergeCell ref="C11:D15"/>
    <mergeCell ref="B13:B14"/>
    <mergeCell ref="G14:H15"/>
    <mergeCell ref="G12:G13"/>
    <mergeCell ref="I12:J13"/>
    <mergeCell ref="G8:H8"/>
    <mergeCell ref="I15:J15"/>
    <mergeCell ref="B35:J35"/>
    <mergeCell ref="B23:B24"/>
    <mergeCell ref="E24:F25"/>
    <mergeCell ref="C24:D25"/>
    <mergeCell ref="I27:J27"/>
    <mergeCell ref="C28:D28"/>
    <mergeCell ref="E26:F26"/>
    <mergeCell ref="E27:F27"/>
    <mergeCell ref="C22:C23"/>
    <mergeCell ref="C30:J31"/>
    <mergeCell ref="B9:B11"/>
    <mergeCell ref="B33:J33"/>
    <mergeCell ref="C20:D21"/>
    <mergeCell ref="C16:D16"/>
    <mergeCell ref="C26:D26"/>
    <mergeCell ref="C27:D27"/>
    <mergeCell ref="I28:J29"/>
    <mergeCell ref="G28:H29"/>
    <mergeCell ref="I19:J24"/>
    <mergeCell ref="E28:F28"/>
    <mergeCell ref="B34:J34"/>
    <mergeCell ref="B15:B16"/>
    <mergeCell ref="E18:E19"/>
    <mergeCell ref="E16:F16"/>
    <mergeCell ref="D22:D23"/>
    <mergeCell ref="C18:D19"/>
    <mergeCell ref="E17:F17"/>
    <mergeCell ref="B20:B22"/>
    <mergeCell ref="B28:B29"/>
    <mergeCell ref="B30:B31"/>
  </mergeCells>
  <printOptions/>
  <pageMargins left="0.75" right="0.75" top="0.65" bottom="1" header="0.81" footer="0.5"/>
  <pageSetup fitToHeight="1" fitToWidth="1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45" sqref="A45:K45"/>
    </sheetView>
  </sheetViews>
  <sheetFormatPr defaultColWidth="9.140625" defaultRowHeight="12.75"/>
  <cols>
    <col min="1" max="1" width="5.00390625" style="42" bestFit="1" customWidth="1"/>
    <col min="2" max="10" width="13.7109375" style="39" customWidth="1"/>
    <col min="11" max="11" width="5.00390625" style="29" bestFit="1" customWidth="1"/>
    <col min="12" max="12" width="20.7109375" style="39" bestFit="1" customWidth="1"/>
    <col min="13" max="13" width="4.00390625" style="39" bestFit="1" customWidth="1"/>
    <col min="14" max="16384" width="9.140625" style="39" customWidth="1"/>
  </cols>
  <sheetData>
    <row r="1" spans="1:11" s="144" customFormat="1" ht="15.75">
      <c r="A1" s="515"/>
      <c r="B1" s="562" t="s">
        <v>98</v>
      </c>
      <c r="C1" s="562"/>
      <c r="D1" s="562"/>
      <c r="E1" s="562"/>
      <c r="F1" s="562"/>
      <c r="G1" s="562"/>
      <c r="H1" s="562"/>
      <c r="I1" s="562"/>
      <c r="J1" s="562"/>
      <c r="K1" s="145"/>
    </row>
    <row r="2" spans="1:10" s="29" customFormat="1" ht="12.75">
      <c r="A2" s="515"/>
      <c r="B2" s="65" t="s">
        <v>192</v>
      </c>
      <c r="C2" s="30" t="s">
        <v>0</v>
      </c>
      <c r="D2" s="16" t="s">
        <v>1</v>
      </c>
      <c r="E2" s="16" t="s">
        <v>2</v>
      </c>
      <c r="F2" s="16" t="s">
        <v>3</v>
      </c>
      <c r="G2" s="30" t="s">
        <v>4</v>
      </c>
      <c r="H2" s="16" t="s">
        <v>5</v>
      </c>
      <c r="I2" s="16" t="s">
        <v>6</v>
      </c>
      <c r="J2" s="16" t="s">
        <v>7</v>
      </c>
    </row>
    <row r="3" spans="1:10" s="29" customFormat="1" ht="12.75">
      <c r="A3" s="515"/>
      <c r="B3" s="29" t="s">
        <v>100</v>
      </c>
      <c r="C3" s="342" t="s">
        <v>191</v>
      </c>
      <c r="D3" s="273"/>
      <c r="E3" s="273"/>
      <c r="F3" s="273"/>
      <c r="G3" s="342" t="s">
        <v>8</v>
      </c>
      <c r="H3" s="273"/>
      <c r="I3" s="273"/>
      <c r="J3" s="273"/>
    </row>
    <row r="4" spans="1:11" s="14" customFormat="1" ht="12.75">
      <c r="A4" s="42" t="s">
        <v>84</v>
      </c>
      <c r="B4" s="37" t="s">
        <v>321</v>
      </c>
      <c r="C4" s="38"/>
      <c r="D4" s="38"/>
      <c r="E4" s="38"/>
      <c r="F4" s="38"/>
      <c r="G4" s="38"/>
      <c r="H4" s="38"/>
      <c r="I4" s="38"/>
      <c r="J4" s="74"/>
      <c r="K4" s="42" t="str">
        <f>A4</f>
        <v>0530</v>
      </c>
    </row>
    <row r="5" spans="1:11" s="14" customFormat="1" ht="12.75">
      <c r="A5" s="42" t="s">
        <v>223</v>
      </c>
      <c r="B5" s="238" t="s">
        <v>102</v>
      </c>
      <c r="C5" s="566" t="s">
        <v>280</v>
      </c>
      <c r="D5" s="567"/>
      <c r="E5" s="567"/>
      <c r="F5" s="567"/>
      <c r="G5" s="567"/>
      <c r="H5" s="567"/>
      <c r="I5" s="567"/>
      <c r="J5" s="568"/>
      <c r="K5" s="42" t="str">
        <f aca="true" t="shared" si="0" ref="K5:K39">A5</f>
        <v>0540</v>
      </c>
    </row>
    <row r="6" spans="1:11" s="14" customFormat="1" ht="12.75">
      <c r="A6" s="42" t="s">
        <v>214</v>
      </c>
      <c r="B6" s="569" t="s">
        <v>332</v>
      </c>
      <c r="C6" s="570"/>
      <c r="D6" s="570"/>
      <c r="E6" s="570"/>
      <c r="F6" s="570"/>
      <c r="G6" s="570"/>
      <c r="H6" s="570"/>
      <c r="I6" s="570"/>
      <c r="J6" s="571"/>
      <c r="K6" s="42" t="str">
        <f t="shared" si="0"/>
        <v>0630</v>
      </c>
    </row>
    <row r="7" spans="1:11" s="14" customFormat="1" ht="12.75">
      <c r="A7" s="42" t="s">
        <v>91</v>
      </c>
      <c r="B7" s="572"/>
      <c r="C7" s="573"/>
      <c r="D7" s="573"/>
      <c r="E7" s="573"/>
      <c r="F7" s="573"/>
      <c r="G7" s="573"/>
      <c r="H7" s="573"/>
      <c r="I7" s="573"/>
      <c r="J7" s="574"/>
      <c r="K7" s="42" t="str">
        <f t="shared" si="0"/>
        <v>0700</v>
      </c>
    </row>
    <row r="8" spans="1:11" s="14" customFormat="1" ht="12.75">
      <c r="A8" s="42" t="s">
        <v>213</v>
      </c>
      <c r="B8" s="563" t="s">
        <v>327</v>
      </c>
      <c r="C8" s="564"/>
      <c r="D8" s="564"/>
      <c r="E8" s="564"/>
      <c r="F8" s="564"/>
      <c r="G8" s="564"/>
      <c r="H8" s="564"/>
      <c r="I8" s="564"/>
      <c r="J8" s="565"/>
      <c r="K8" s="42" t="str">
        <f t="shared" si="0"/>
        <v>0740</v>
      </c>
    </row>
    <row r="9" spans="1:11" ht="12.75">
      <c r="A9" s="42" t="s">
        <v>132</v>
      </c>
      <c r="B9" s="45" t="s">
        <v>69</v>
      </c>
      <c r="C9" s="47" t="s">
        <v>73</v>
      </c>
      <c r="D9" s="47" t="s">
        <v>73</v>
      </c>
      <c r="E9" s="560" t="s">
        <v>171</v>
      </c>
      <c r="F9" s="561"/>
      <c r="G9" s="560" t="s">
        <v>328</v>
      </c>
      <c r="H9" s="561"/>
      <c r="I9" s="47" t="s">
        <v>73</v>
      </c>
      <c r="J9" s="47" t="s">
        <v>73</v>
      </c>
      <c r="K9" s="42" t="str">
        <f t="shared" si="0"/>
        <v>0800</v>
      </c>
    </row>
    <row r="10" spans="1:11" ht="12.75" customHeight="1">
      <c r="A10" s="42" t="s">
        <v>75</v>
      </c>
      <c r="B10" s="578" t="s">
        <v>105</v>
      </c>
      <c r="C10" s="560" t="s">
        <v>69</v>
      </c>
      <c r="D10" s="561"/>
      <c r="E10" s="529" t="s">
        <v>166</v>
      </c>
      <c r="F10" s="530"/>
      <c r="G10" s="535" t="s">
        <v>349</v>
      </c>
      <c r="H10" s="533"/>
      <c r="I10" s="560" t="s">
        <v>69</v>
      </c>
      <c r="J10" s="561"/>
      <c r="K10" s="42" t="str">
        <f t="shared" si="0"/>
        <v>0830</v>
      </c>
    </row>
    <row r="11" spans="1:11" ht="12.75" customHeight="1">
      <c r="A11" s="42" t="s">
        <v>74</v>
      </c>
      <c r="B11" s="579"/>
      <c r="C11" s="527" t="s">
        <v>127</v>
      </c>
      <c r="D11" s="242" t="s">
        <v>146</v>
      </c>
      <c r="E11" s="525" t="s">
        <v>175</v>
      </c>
      <c r="F11" s="526"/>
      <c r="G11" s="546"/>
      <c r="H11" s="547"/>
      <c r="I11" s="45" t="s">
        <v>222</v>
      </c>
      <c r="J11" s="376" t="s">
        <v>365</v>
      </c>
      <c r="K11" s="42" t="str">
        <f t="shared" si="0"/>
        <v>0900</v>
      </c>
    </row>
    <row r="12" spans="1:11" ht="12.75" customHeight="1">
      <c r="A12" s="42" t="s">
        <v>83</v>
      </c>
      <c r="B12" s="471" t="s">
        <v>218</v>
      </c>
      <c r="C12" s="528"/>
      <c r="D12" s="537" t="s">
        <v>65</v>
      </c>
      <c r="E12" s="525"/>
      <c r="F12" s="526"/>
      <c r="G12" s="546"/>
      <c r="H12" s="547"/>
      <c r="I12" s="244" t="s">
        <v>146</v>
      </c>
      <c r="J12" s="376"/>
      <c r="K12" s="42" t="str">
        <f t="shared" si="0"/>
        <v>0930</v>
      </c>
    </row>
    <row r="13" spans="1:11" ht="12.75" customHeight="1">
      <c r="A13" s="42" t="s">
        <v>133</v>
      </c>
      <c r="B13" s="472"/>
      <c r="C13" s="376" t="s">
        <v>365</v>
      </c>
      <c r="D13" s="536"/>
      <c r="E13" s="525"/>
      <c r="F13" s="526"/>
      <c r="G13" s="548"/>
      <c r="H13" s="549"/>
      <c r="I13" s="406" t="s">
        <v>65</v>
      </c>
      <c r="J13" s="527" t="s">
        <v>127</v>
      </c>
      <c r="K13" s="42" t="str">
        <f t="shared" si="0"/>
        <v>1000</v>
      </c>
    </row>
    <row r="14" spans="1:11" ht="12.75" customHeight="1">
      <c r="A14" s="42" t="s">
        <v>76</v>
      </c>
      <c r="B14" s="541" t="s">
        <v>205</v>
      </c>
      <c r="C14" s="376"/>
      <c r="D14" s="376" t="s">
        <v>365</v>
      </c>
      <c r="E14" s="525"/>
      <c r="F14" s="526"/>
      <c r="G14" s="575" t="s">
        <v>345</v>
      </c>
      <c r="H14" s="448"/>
      <c r="I14" s="406"/>
      <c r="J14" s="528"/>
      <c r="K14" s="42" t="str">
        <f t="shared" si="0"/>
        <v>1030</v>
      </c>
    </row>
    <row r="15" spans="1:11" ht="12.75" customHeight="1">
      <c r="A15" s="42" t="s">
        <v>134</v>
      </c>
      <c r="B15" s="542"/>
      <c r="C15" s="242" t="s">
        <v>146</v>
      </c>
      <c r="D15" s="376"/>
      <c r="E15" s="525"/>
      <c r="F15" s="526"/>
      <c r="G15" s="575"/>
      <c r="H15" s="448"/>
      <c r="I15" s="376" t="s">
        <v>365</v>
      </c>
      <c r="J15" s="242" t="s">
        <v>146</v>
      </c>
      <c r="K15" s="42" t="str">
        <f t="shared" si="0"/>
        <v>1100</v>
      </c>
    </row>
    <row r="16" spans="1:11" ht="12.75" customHeight="1">
      <c r="A16" s="42" t="s">
        <v>77</v>
      </c>
      <c r="B16" s="542"/>
      <c r="C16" s="406" t="s">
        <v>65</v>
      </c>
      <c r="D16" s="527" t="s">
        <v>127</v>
      </c>
      <c r="E16" s="558" t="s">
        <v>167</v>
      </c>
      <c r="F16" s="559"/>
      <c r="G16" s="531" t="s">
        <v>14</v>
      </c>
      <c r="H16" s="522"/>
      <c r="I16" s="376"/>
      <c r="J16" s="406" t="s">
        <v>65</v>
      </c>
      <c r="K16" s="42" t="str">
        <f t="shared" si="0"/>
        <v>1130</v>
      </c>
    </row>
    <row r="17" spans="1:11" ht="12.75" customHeight="1">
      <c r="A17" s="42" t="s">
        <v>135</v>
      </c>
      <c r="B17" s="543"/>
      <c r="C17" s="533"/>
      <c r="D17" s="528"/>
      <c r="E17" s="560" t="s">
        <v>14</v>
      </c>
      <c r="F17" s="561"/>
      <c r="G17" s="524" t="s">
        <v>344</v>
      </c>
      <c r="H17" s="483"/>
      <c r="I17" s="54" t="s">
        <v>14</v>
      </c>
      <c r="J17" s="406"/>
      <c r="K17" s="42" t="str">
        <f t="shared" si="0"/>
        <v>1200</v>
      </c>
    </row>
    <row r="18" spans="1:11" ht="12.75" customHeight="1">
      <c r="A18" s="42" t="s">
        <v>78</v>
      </c>
      <c r="B18" s="45" t="s">
        <v>14</v>
      </c>
      <c r="C18" s="576" t="s">
        <v>14</v>
      </c>
      <c r="D18" s="561"/>
      <c r="E18" s="376" t="s">
        <v>365</v>
      </c>
      <c r="F18" s="242" t="s">
        <v>146</v>
      </c>
      <c r="G18" s="524"/>
      <c r="H18" s="483"/>
      <c r="I18" s="527" t="s">
        <v>127</v>
      </c>
      <c r="J18" s="45" t="s">
        <v>14</v>
      </c>
      <c r="K18" s="42" t="str">
        <f t="shared" si="0"/>
        <v>1230</v>
      </c>
    </row>
    <row r="19" spans="1:11" ht="12.75" customHeight="1">
      <c r="A19" s="42" t="s">
        <v>142</v>
      </c>
      <c r="B19" s="239" t="s">
        <v>208</v>
      </c>
      <c r="C19" s="575" t="s">
        <v>346</v>
      </c>
      <c r="D19" s="448"/>
      <c r="E19" s="376"/>
      <c r="F19" s="535" t="s">
        <v>65</v>
      </c>
      <c r="G19" s="532" t="s">
        <v>127</v>
      </c>
      <c r="H19" s="243" t="s">
        <v>146</v>
      </c>
      <c r="I19" s="528"/>
      <c r="J19" s="45" t="s">
        <v>222</v>
      </c>
      <c r="K19" s="42" t="str">
        <f t="shared" si="0"/>
        <v>1300</v>
      </c>
    </row>
    <row r="20" spans="1:11" ht="12.75" customHeight="1">
      <c r="A20" s="42" t="s">
        <v>93</v>
      </c>
      <c r="B20" s="538" t="s">
        <v>330</v>
      </c>
      <c r="C20" s="575"/>
      <c r="D20" s="448"/>
      <c r="E20" s="527" t="s">
        <v>127</v>
      </c>
      <c r="F20" s="536"/>
      <c r="G20" s="528"/>
      <c r="H20" s="533" t="s">
        <v>65</v>
      </c>
      <c r="I20" s="577" t="s">
        <v>166</v>
      </c>
      <c r="J20" s="530"/>
      <c r="K20" s="42" t="str">
        <f t="shared" si="0"/>
        <v>1330</v>
      </c>
    </row>
    <row r="21" spans="1:11" ht="12.75" customHeight="1">
      <c r="A21" s="42" t="s">
        <v>143</v>
      </c>
      <c r="B21" s="539"/>
      <c r="C21" s="524" t="s">
        <v>347</v>
      </c>
      <c r="D21" s="483"/>
      <c r="E21" s="528"/>
      <c r="F21" s="527" t="s">
        <v>127</v>
      </c>
      <c r="G21" s="376" t="s">
        <v>365</v>
      </c>
      <c r="H21" s="534"/>
      <c r="I21" s="525" t="s">
        <v>175</v>
      </c>
      <c r="J21" s="526"/>
      <c r="K21" s="42" t="str">
        <f t="shared" si="0"/>
        <v>1400</v>
      </c>
    </row>
    <row r="22" spans="1:11" ht="12.75" customHeight="1">
      <c r="A22" s="42" t="s">
        <v>136</v>
      </c>
      <c r="B22" s="539"/>
      <c r="C22" s="524"/>
      <c r="D22" s="483"/>
      <c r="E22" s="242" t="s">
        <v>146</v>
      </c>
      <c r="F22" s="528"/>
      <c r="G22" s="376"/>
      <c r="H22" s="527" t="s">
        <v>127</v>
      </c>
      <c r="I22" s="525"/>
      <c r="J22" s="526"/>
      <c r="K22" s="42" t="str">
        <f t="shared" si="0"/>
        <v>1430</v>
      </c>
    </row>
    <row r="23" spans="1:11" ht="12.75" customHeight="1">
      <c r="A23" s="42" t="s">
        <v>79</v>
      </c>
      <c r="B23" s="540"/>
      <c r="C23" s="535" t="s">
        <v>348</v>
      </c>
      <c r="D23" s="533"/>
      <c r="E23" s="537" t="s">
        <v>65</v>
      </c>
      <c r="F23" s="376" t="s">
        <v>365</v>
      </c>
      <c r="G23" s="242" t="s">
        <v>146</v>
      </c>
      <c r="H23" s="528"/>
      <c r="I23" s="525"/>
      <c r="J23" s="526"/>
      <c r="K23" s="42" t="str">
        <f t="shared" si="0"/>
        <v>1500</v>
      </c>
    </row>
    <row r="24" spans="1:11" ht="12.75" customHeight="1">
      <c r="A24" s="42" t="s">
        <v>137</v>
      </c>
      <c r="B24" s="544" t="s">
        <v>104</v>
      </c>
      <c r="C24" s="546"/>
      <c r="D24" s="547"/>
      <c r="E24" s="536"/>
      <c r="F24" s="376"/>
      <c r="G24" s="537" t="s">
        <v>65</v>
      </c>
      <c r="H24" s="376" t="s">
        <v>365</v>
      </c>
      <c r="I24" s="525"/>
      <c r="J24" s="526"/>
      <c r="K24" s="42" t="str">
        <f t="shared" si="0"/>
        <v>1530</v>
      </c>
    </row>
    <row r="25" spans="1:11" ht="12.75" customHeight="1">
      <c r="A25" s="42" t="s">
        <v>82</v>
      </c>
      <c r="B25" s="545"/>
      <c r="C25" s="546"/>
      <c r="D25" s="547"/>
      <c r="E25" s="517" t="s">
        <v>343</v>
      </c>
      <c r="F25" s="518"/>
      <c r="G25" s="536"/>
      <c r="H25" s="376"/>
      <c r="I25" s="525"/>
      <c r="J25" s="526"/>
      <c r="K25" s="42" t="str">
        <f t="shared" si="0"/>
        <v>1600</v>
      </c>
    </row>
    <row r="26" spans="1:11" ht="12.75">
      <c r="A26" s="42" t="s">
        <v>80</v>
      </c>
      <c r="B26" s="45" t="s">
        <v>173</v>
      </c>
      <c r="C26" s="548"/>
      <c r="D26" s="549"/>
      <c r="E26" s="519"/>
      <c r="F26" s="520"/>
      <c r="G26" s="379" t="s">
        <v>16</v>
      </c>
      <c r="H26" s="379"/>
      <c r="I26" s="521" t="s">
        <v>167</v>
      </c>
      <c r="J26" s="522"/>
      <c r="K26" s="42" t="str">
        <f t="shared" si="0"/>
        <v>1630</v>
      </c>
    </row>
    <row r="27" spans="1:11" ht="12.75">
      <c r="A27" s="42" t="s">
        <v>138</v>
      </c>
      <c r="B27" s="45" t="s">
        <v>17</v>
      </c>
      <c r="C27" s="379" t="s">
        <v>16</v>
      </c>
      <c r="D27" s="379"/>
      <c r="E27" s="336" t="s">
        <v>16</v>
      </c>
      <c r="F27" s="338"/>
      <c r="G27" s="379" t="s">
        <v>17</v>
      </c>
      <c r="H27" s="379"/>
      <c r="I27" s="336" t="s">
        <v>17</v>
      </c>
      <c r="J27" s="338"/>
      <c r="K27" s="42" t="str">
        <f t="shared" si="0"/>
        <v>1700</v>
      </c>
    </row>
    <row r="28" spans="1:11" ht="12.75">
      <c r="A28" s="42" t="s">
        <v>81</v>
      </c>
      <c r="B28" s="45" t="s">
        <v>173</v>
      </c>
      <c r="C28" s="379" t="s">
        <v>17</v>
      </c>
      <c r="D28" s="379"/>
      <c r="E28" s="336" t="s">
        <v>17</v>
      </c>
      <c r="F28" s="338"/>
      <c r="G28" s="379" t="s">
        <v>121</v>
      </c>
      <c r="H28" s="379"/>
      <c r="I28" s="379" t="s">
        <v>121</v>
      </c>
      <c r="J28" s="379"/>
      <c r="K28" s="42" t="str">
        <f t="shared" si="0"/>
        <v>1730</v>
      </c>
    </row>
    <row r="29" spans="1:11" ht="12.75">
      <c r="A29" s="42" t="s">
        <v>139</v>
      </c>
      <c r="B29" s="535" t="s">
        <v>113</v>
      </c>
      <c r="C29" s="379" t="s">
        <v>121</v>
      </c>
      <c r="D29" s="379"/>
      <c r="E29" s="336" t="s">
        <v>121</v>
      </c>
      <c r="F29" s="338"/>
      <c r="G29" s="47" t="s">
        <v>73</v>
      </c>
      <c r="H29" s="47" t="s">
        <v>73</v>
      </c>
      <c r="I29" s="47" t="s">
        <v>73</v>
      </c>
      <c r="J29" s="47" t="s">
        <v>73</v>
      </c>
      <c r="K29" s="42" t="str">
        <f t="shared" si="0"/>
        <v>1800</v>
      </c>
    </row>
    <row r="30" spans="1:11" ht="12.75">
      <c r="A30" s="42" t="s">
        <v>140</v>
      </c>
      <c r="B30" s="534"/>
      <c r="C30" s="550" t="s">
        <v>350</v>
      </c>
      <c r="D30" s="551"/>
      <c r="E30" s="552"/>
      <c r="F30" s="552"/>
      <c r="G30" s="552"/>
      <c r="H30" s="552"/>
      <c r="I30" s="552"/>
      <c r="J30" s="553"/>
      <c r="K30" s="42" t="str">
        <f t="shared" si="0"/>
        <v>1830</v>
      </c>
    </row>
    <row r="31" spans="1:11" ht="12.75">
      <c r="A31" s="42" t="s">
        <v>141</v>
      </c>
      <c r="B31" s="406" t="s">
        <v>207</v>
      </c>
      <c r="C31" s="550"/>
      <c r="D31" s="551"/>
      <c r="E31" s="551"/>
      <c r="F31" s="551"/>
      <c r="G31" s="551"/>
      <c r="H31" s="551"/>
      <c r="I31" s="551"/>
      <c r="J31" s="554"/>
      <c r="K31" s="42" t="str">
        <f t="shared" si="0"/>
        <v>1900</v>
      </c>
    </row>
    <row r="32" spans="1:11" ht="12.75">
      <c r="A32" s="42" t="s">
        <v>145</v>
      </c>
      <c r="B32" s="406"/>
      <c r="C32" s="555"/>
      <c r="D32" s="556"/>
      <c r="E32" s="556"/>
      <c r="F32" s="556"/>
      <c r="G32" s="556"/>
      <c r="H32" s="556"/>
      <c r="I32" s="556"/>
      <c r="J32" s="557"/>
      <c r="K32" s="42" t="str">
        <f t="shared" si="0"/>
        <v>1930</v>
      </c>
    </row>
    <row r="33" spans="1:11" ht="12.75">
      <c r="A33" s="20">
        <v>2000</v>
      </c>
      <c r="B33" s="377" t="s">
        <v>336</v>
      </c>
      <c r="C33" s="516"/>
      <c r="D33" s="516"/>
      <c r="E33" s="516"/>
      <c r="F33" s="516"/>
      <c r="G33" s="516"/>
      <c r="H33" s="516"/>
      <c r="I33" s="516"/>
      <c r="J33" s="378"/>
      <c r="K33" s="92">
        <f t="shared" si="0"/>
        <v>2000</v>
      </c>
    </row>
    <row r="34" spans="1:11" ht="12.75">
      <c r="A34" s="20">
        <v>2030</v>
      </c>
      <c r="B34" s="379" t="s">
        <v>329</v>
      </c>
      <c r="C34" s="379"/>
      <c r="D34" s="379"/>
      <c r="E34" s="379"/>
      <c r="F34" s="379"/>
      <c r="G34" s="379"/>
      <c r="H34" s="379"/>
      <c r="I34" s="379"/>
      <c r="J34" s="379"/>
      <c r="K34" s="92">
        <f t="shared" si="0"/>
        <v>2030</v>
      </c>
    </row>
    <row r="35" spans="1:11" ht="12.75">
      <c r="A35" s="20">
        <v>2045</v>
      </c>
      <c r="B35" s="379" t="s">
        <v>318</v>
      </c>
      <c r="C35" s="379"/>
      <c r="D35" s="379"/>
      <c r="E35" s="379"/>
      <c r="F35" s="379"/>
      <c r="G35" s="379"/>
      <c r="H35" s="379"/>
      <c r="I35" s="379"/>
      <c r="J35" s="379"/>
      <c r="K35" s="92">
        <f t="shared" si="0"/>
        <v>2045</v>
      </c>
    </row>
    <row r="36" spans="1:11" ht="12.75">
      <c r="A36" s="20">
        <v>2100</v>
      </c>
      <c r="B36" s="379" t="s">
        <v>152</v>
      </c>
      <c r="C36" s="379"/>
      <c r="D36" s="379"/>
      <c r="E36" s="379"/>
      <c r="F36" s="379"/>
      <c r="G36" s="379"/>
      <c r="H36" s="379"/>
      <c r="I36" s="379"/>
      <c r="J36" s="379"/>
      <c r="K36" s="92">
        <f t="shared" si="0"/>
        <v>2100</v>
      </c>
    </row>
    <row r="37" spans="1:11" ht="12.75">
      <c r="A37" s="20">
        <v>2130</v>
      </c>
      <c r="B37" s="379" t="s">
        <v>10</v>
      </c>
      <c r="C37" s="379"/>
      <c r="D37" s="379"/>
      <c r="E37" s="379"/>
      <c r="F37" s="379"/>
      <c r="G37" s="379"/>
      <c r="H37" s="379"/>
      <c r="I37" s="379"/>
      <c r="J37" s="379"/>
      <c r="K37" s="92">
        <f t="shared" si="0"/>
        <v>2130</v>
      </c>
    </row>
    <row r="38" spans="1:11" ht="12.75">
      <c r="A38" s="20">
        <v>2200</v>
      </c>
      <c r="B38" s="379" t="s">
        <v>21</v>
      </c>
      <c r="C38" s="379"/>
      <c r="D38" s="379"/>
      <c r="E38" s="379"/>
      <c r="F38" s="379"/>
      <c r="G38" s="379"/>
      <c r="H38" s="379"/>
      <c r="I38" s="379"/>
      <c r="J38" s="379"/>
      <c r="K38" s="92">
        <f t="shared" si="0"/>
        <v>2200</v>
      </c>
    </row>
    <row r="39" spans="1:11" ht="12.75">
      <c r="A39" s="20">
        <v>2230</v>
      </c>
      <c r="B39" s="379" t="s">
        <v>216</v>
      </c>
      <c r="C39" s="379"/>
      <c r="D39" s="379"/>
      <c r="E39" s="379"/>
      <c r="F39" s="379"/>
      <c r="G39" s="379"/>
      <c r="H39" s="379"/>
      <c r="I39" s="379"/>
      <c r="J39" s="379"/>
      <c r="K39" s="92">
        <f t="shared" si="0"/>
        <v>2230</v>
      </c>
    </row>
    <row r="40" spans="1:11" ht="12.75">
      <c r="A40" s="25"/>
      <c r="B40" s="437" t="s">
        <v>331</v>
      </c>
      <c r="C40" s="361"/>
      <c r="D40" s="361"/>
      <c r="E40" s="361"/>
      <c r="F40" s="362" t="s">
        <v>351</v>
      </c>
      <c r="G40" s="362"/>
      <c r="H40" s="362"/>
      <c r="I40" s="362"/>
      <c r="J40" s="362"/>
      <c r="K40" s="25"/>
    </row>
    <row r="41" spans="1:11" ht="12.75">
      <c r="A41" s="373" t="s">
        <v>322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</row>
    <row r="42" spans="1:11" ht="12.75">
      <c r="A42" s="373" t="s">
        <v>493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</row>
    <row r="43" spans="1:11" ht="12.75">
      <c r="A43" s="523" t="s">
        <v>335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</row>
    <row r="44" spans="1:11" ht="12.75">
      <c r="A44" s="372" t="s">
        <v>333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</row>
    <row r="45" spans="1:11" ht="12.75">
      <c r="A45" s="523" t="s">
        <v>334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</row>
  </sheetData>
  <mergeCells count="84">
    <mergeCell ref="G9:H9"/>
    <mergeCell ref="I18:I19"/>
    <mergeCell ref="E9:F9"/>
    <mergeCell ref="B10:B11"/>
    <mergeCell ref="E18:E19"/>
    <mergeCell ref="C10:D10"/>
    <mergeCell ref="C19:D20"/>
    <mergeCell ref="I10:J10"/>
    <mergeCell ref="J11:J12"/>
    <mergeCell ref="C13:C14"/>
    <mergeCell ref="B38:J38"/>
    <mergeCell ref="B39:J39"/>
    <mergeCell ref="C11:C12"/>
    <mergeCell ref="G14:H15"/>
    <mergeCell ref="C18:D18"/>
    <mergeCell ref="I20:J20"/>
    <mergeCell ref="G21:G22"/>
    <mergeCell ref="I28:J28"/>
    <mergeCell ref="I15:I16"/>
    <mergeCell ref="J13:J14"/>
    <mergeCell ref="G3:J3"/>
    <mergeCell ref="B1:J1"/>
    <mergeCell ref="B8:J8"/>
    <mergeCell ref="C3:F3"/>
    <mergeCell ref="C5:J5"/>
    <mergeCell ref="B6:J7"/>
    <mergeCell ref="C16:C17"/>
    <mergeCell ref="D16:D17"/>
    <mergeCell ref="E16:F16"/>
    <mergeCell ref="D12:D13"/>
    <mergeCell ref="E17:F17"/>
    <mergeCell ref="I13:I14"/>
    <mergeCell ref="G10:H13"/>
    <mergeCell ref="D14:D15"/>
    <mergeCell ref="C30:J32"/>
    <mergeCell ref="F21:F22"/>
    <mergeCell ref="G24:G25"/>
    <mergeCell ref="C27:D27"/>
    <mergeCell ref="C29:D29"/>
    <mergeCell ref="C23:D26"/>
    <mergeCell ref="C28:D28"/>
    <mergeCell ref="B34:J34"/>
    <mergeCell ref="B35:J35"/>
    <mergeCell ref="B36:J36"/>
    <mergeCell ref="B31:B32"/>
    <mergeCell ref="B12:B13"/>
    <mergeCell ref="B29:B30"/>
    <mergeCell ref="B20:B23"/>
    <mergeCell ref="B14:B17"/>
    <mergeCell ref="B24:B25"/>
    <mergeCell ref="E10:F10"/>
    <mergeCell ref="E11:F15"/>
    <mergeCell ref="J16:J17"/>
    <mergeCell ref="H22:H23"/>
    <mergeCell ref="G16:H16"/>
    <mergeCell ref="G17:H18"/>
    <mergeCell ref="G19:G20"/>
    <mergeCell ref="H20:H21"/>
    <mergeCell ref="F19:F20"/>
    <mergeCell ref="E23:E24"/>
    <mergeCell ref="C21:D22"/>
    <mergeCell ref="E27:F27"/>
    <mergeCell ref="E28:F28"/>
    <mergeCell ref="I21:J25"/>
    <mergeCell ref="H24:H25"/>
    <mergeCell ref="G26:H26"/>
    <mergeCell ref="E20:E21"/>
    <mergeCell ref="A45:K45"/>
    <mergeCell ref="A41:K41"/>
    <mergeCell ref="F40:J40"/>
    <mergeCell ref="B40:E40"/>
    <mergeCell ref="A43:K43"/>
    <mergeCell ref="A44:K44"/>
    <mergeCell ref="A42:K42"/>
    <mergeCell ref="A1:A3"/>
    <mergeCell ref="B37:J37"/>
    <mergeCell ref="B33:J33"/>
    <mergeCell ref="E29:F29"/>
    <mergeCell ref="E25:F26"/>
    <mergeCell ref="I27:J27"/>
    <mergeCell ref="G27:H27"/>
    <mergeCell ref="G28:H28"/>
    <mergeCell ref="I26:J26"/>
    <mergeCell ref="F23:F24"/>
  </mergeCells>
  <printOptions horizontalCentered="1" verticalCentered="1"/>
  <pageMargins left="0.4" right="0.4" top="0.4" bottom="0.4" header="0.4" footer="0.4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45" sqref="A45:K45"/>
    </sheetView>
  </sheetViews>
  <sheetFormatPr defaultColWidth="9.140625" defaultRowHeight="12.75"/>
  <cols>
    <col min="1" max="1" width="5.00390625" style="42" bestFit="1" customWidth="1"/>
    <col min="2" max="10" width="13.7109375" style="39" customWidth="1"/>
    <col min="11" max="11" width="5.00390625" style="154" bestFit="1" customWidth="1"/>
    <col min="12" max="12" width="16.7109375" style="39" bestFit="1" customWidth="1"/>
    <col min="13" max="13" width="9.28125" style="39" bestFit="1" customWidth="1"/>
    <col min="14" max="16384" width="9.140625" style="39" customWidth="1"/>
  </cols>
  <sheetData>
    <row r="1" spans="1:11" s="43" customFormat="1" ht="15.75">
      <c r="A1" s="580"/>
      <c r="B1" s="597" t="s">
        <v>381</v>
      </c>
      <c r="C1" s="597"/>
      <c r="D1" s="597"/>
      <c r="E1" s="597"/>
      <c r="F1" s="597"/>
      <c r="G1" s="597"/>
      <c r="H1" s="597"/>
      <c r="I1" s="597"/>
      <c r="J1" s="597"/>
      <c r="K1" s="149"/>
    </row>
    <row r="2" spans="1:14" s="32" customFormat="1" ht="12.75">
      <c r="A2" s="580"/>
      <c r="B2" s="65" t="s">
        <v>192</v>
      </c>
      <c r="C2" s="30" t="s">
        <v>0</v>
      </c>
      <c r="D2" s="16" t="s">
        <v>1</v>
      </c>
      <c r="E2" s="16" t="s">
        <v>2</v>
      </c>
      <c r="F2" s="16" t="s">
        <v>3</v>
      </c>
      <c r="G2" s="30" t="s">
        <v>4</v>
      </c>
      <c r="H2" s="16" t="s">
        <v>5</v>
      </c>
      <c r="I2" s="16" t="s">
        <v>6</v>
      </c>
      <c r="J2" s="16" t="s">
        <v>7</v>
      </c>
      <c r="K2" s="150"/>
      <c r="L2" s="29"/>
      <c r="M2" s="29"/>
      <c r="N2" s="29"/>
    </row>
    <row r="3" spans="1:14" s="32" customFormat="1" ht="12.75">
      <c r="A3" s="580"/>
      <c r="B3" s="29" t="s">
        <v>100</v>
      </c>
      <c r="C3" s="342" t="s">
        <v>191</v>
      </c>
      <c r="D3" s="273"/>
      <c r="E3" s="273"/>
      <c r="F3" s="273"/>
      <c r="G3" s="342" t="s">
        <v>8</v>
      </c>
      <c r="H3" s="273"/>
      <c r="I3" s="273"/>
      <c r="J3" s="273"/>
      <c r="K3" s="150"/>
      <c r="L3" s="29"/>
      <c r="M3" s="29"/>
      <c r="N3" s="29"/>
    </row>
    <row r="4" spans="1:12" ht="12.75">
      <c r="A4" s="42" t="s">
        <v>84</v>
      </c>
      <c r="B4" s="607" t="s">
        <v>475</v>
      </c>
      <c r="C4" s="560" t="s">
        <v>321</v>
      </c>
      <c r="D4" s="576"/>
      <c r="E4" s="576"/>
      <c r="F4" s="576"/>
      <c r="G4" s="576"/>
      <c r="H4" s="576"/>
      <c r="I4" s="576"/>
      <c r="J4" s="561"/>
      <c r="K4" s="151" t="str">
        <f>A4</f>
        <v>0530</v>
      </c>
      <c r="L4" s="15"/>
    </row>
    <row r="5" spans="1:11" ht="12.75">
      <c r="A5" s="46" t="s">
        <v>223</v>
      </c>
      <c r="B5" s="608"/>
      <c r="C5" s="566" t="s">
        <v>9</v>
      </c>
      <c r="D5" s="567"/>
      <c r="E5" s="567"/>
      <c r="F5" s="567"/>
      <c r="G5" s="567"/>
      <c r="H5" s="567"/>
      <c r="I5" s="567"/>
      <c r="J5" s="568"/>
      <c r="K5" s="151" t="str">
        <f>A5</f>
        <v>0540</v>
      </c>
    </row>
    <row r="6" spans="1:11" ht="12.75">
      <c r="A6" s="46" t="s">
        <v>214</v>
      </c>
      <c r="B6" s="240" t="s">
        <v>321</v>
      </c>
      <c r="C6" s="570" t="s">
        <v>332</v>
      </c>
      <c r="D6" s="570"/>
      <c r="E6" s="570"/>
      <c r="F6" s="570"/>
      <c r="G6" s="570"/>
      <c r="H6" s="570"/>
      <c r="I6" s="570"/>
      <c r="J6" s="571"/>
      <c r="K6" s="151" t="str">
        <f>A6</f>
        <v>0630</v>
      </c>
    </row>
    <row r="7" spans="1:11" ht="12.75">
      <c r="A7" s="46" t="s">
        <v>91</v>
      </c>
      <c r="B7" s="103" t="s">
        <v>152</v>
      </c>
      <c r="C7" s="573"/>
      <c r="D7" s="573"/>
      <c r="E7" s="573"/>
      <c r="F7" s="573"/>
      <c r="G7" s="573"/>
      <c r="H7" s="573"/>
      <c r="I7" s="573"/>
      <c r="J7" s="574"/>
      <c r="K7" s="151" t="s">
        <v>91</v>
      </c>
    </row>
    <row r="8" spans="1:11" ht="12.75">
      <c r="A8" s="46" t="s">
        <v>213</v>
      </c>
      <c r="B8" s="563" t="s">
        <v>126</v>
      </c>
      <c r="C8" s="564"/>
      <c r="D8" s="564"/>
      <c r="E8" s="564"/>
      <c r="F8" s="564"/>
      <c r="G8" s="564"/>
      <c r="H8" s="564"/>
      <c r="I8" s="564"/>
      <c r="J8" s="565"/>
      <c r="K8" s="151" t="str">
        <f aca="true" t="shared" si="0" ref="K8:K39">A8</f>
        <v>0740</v>
      </c>
    </row>
    <row r="9" spans="1:11" ht="12.75">
      <c r="A9" s="42" t="s">
        <v>132</v>
      </c>
      <c r="B9" s="54" t="s">
        <v>69</v>
      </c>
      <c r="C9" s="560" t="s">
        <v>340</v>
      </c>
      <c r="D9" s="561"/>
      <c r="E9" s="560" t="s">
        <v>69</v>
      </c>
      <c r="F9" s="561"/>
      <c r="G9" s="47" t="s">
        <v>73</v>
      </c>
      <c r="H9" s="47" t="s">
        <v>73</v>
      </c>
      <c r="I9" s="560" t="s">
        <v>69</v>
      </c>
      <c r="J9" s="561"/>
      <c r="K9" s="151" t="str">
        <f t="shared" si="0"/>
        <v>0800</v>
      </c>
    </row>
    <row r="10" spans="1:11" ht="12.75">
      <c r="A10" s="42" t="s">
        <v>75</v>
      </c>
      <c r="B10" s="537" t="s">
        <v>207</v>
      </c>
      <c r="C10" s="81" t="s">
        <v>69</v>
      </c>
      <c r="D10" s="54" t="s">
        <v>69</v>
      </c>
      <c r="E10" s="537" t="s">
        <v>337</v>
      </c>
      <c r="F10" s="581" t="s">
        <v>339</v>
      </c>
      <c r="G10" s="560" t="s">
        <v>69</v>
      </c>
      <c r="H10" s="561"/>
      <c r="I10" s="537" t="s">
        <v>337</v>
      </c>
      <c r="J10" s="581" t="s">
        <v>339</v>
      </c>
      <c r="K10" s="151" t="str">
        <f t="shared" si="0"/>
        <v>0830</v>
      </c>
    </row>
    <row r="11" spans="1:11" ht="12.75" customHeight="1">
      <c r="A11" s="42" t="s">
        <v>74</v>
      </c>
      <c r="B11" s="534"/>
      <c r="C11" s="581" t="s">
        <v>368</v>
      </c>
      <c r="D11" s="581" t="s">
        <v>373</v>
      </c>
      <c r="E11" s="536"/>
      <c r="F11" s="582"/>
      <c r="G11" s="403" t="s">
        <v>374</v>
      </c>
      <c r="H11" s="45" t="s">
        <v>222</v>
      </c>
      <c r="I11" s="536"/>
      <c r="J11" s="582"/>
      <c r="K11" s="151" t="str">
        <f t="shared" si="0"/>
        <v>0900</v>
      </c>
    </row>
    <row r="12" spans="1:11" ht="12.75" customHeight="1">
      <c r="A12" s="42" t="s">
        <v>83</v>
      </c>
      <c r="B12" s="584" t="s">
        <v>477</v>
      </c>
      <c r="C12" s="582"/>
      <c r="D12" s="582"/>
      <c r="E12" s="536"/>
      <c r="F12" s="582"/>
      <c r="G12" s="405"/>
      <c r="H12" s="403" t="s">
        <v>374</v>
      </c>
      <c r="I12" s="536"/>
      <c r="J12" s="582"/>
      <c r="K12" s="151" t="str">
        <f t="shared" si="0"/>
        <v>0930</v>
      </c>
    </row>
    <row r="13" spans="1:11" ht="12.75" customHeight="1">
      <c r="A13" s="42" t="s">
        <v>133</v>
      </c>
      <c r="B13" s="585"/>
      <c r="C13" s="582"/>
      <c r="D13" s="582"/>
      <c r="E13" s="534"/>
      <c r="F13" s="583"/>
      <c r="G13" s="155" t="s">
        <v>340</v>
      </c>
      <c r="H13" s="405"/>
      <c r="I13" s="534"/>
      <c r="J13" s="583"/>
      <c r="K13" s="151" t="str">
        <f t="shared" si="0"/>
        <v>1000</v>
      </c>
    </row>
    <row r="14" spans="1:11" ht="12.75" customHeight="1">
      <c r="A14" s="42" t="s">
        <v>76</v>
      </c>
      <c r="B14" s="535" t="s">
        <v>379</v>
      </c>
      <c r="C14" s="583"/>
      <c r="D14" s="583"/>
      <c r="E14" s="560" t="s">
        <v>340</v>
      </c>
      <c r="F14" s="561"/>
      <c r="G14" s="537" t="s">
        <v>337</v>
      </c>
      <c r="H14" s="591" t="s">
        <v>496</v>
      </c>
      <c r="I14" s="592"/>
      <c r="J14" s="537" t="s">
        <v>337</v>
      </c>
      <c r="K14" s="151" t="str">
        <f t="shared" si="0"/>
        <v>1030</v>
      </c>
    </row>
    <row r="15" spans="1:11" ht="12.75" customHeight="1">
      <c r="A15" s="42" t="s">
        <v>134</v>
      </c>
      <c r="B15" s="548"/>
      <c r="C15" s="569" t="s">
        <v>73</v>
      </c>
      <c r="D15" s="571"/>
      <c r="E15" s="47" t="s">
        <v>73</v>
      </c>
      <c r="F15" s="47" t="s">
        <v>73</v>
      </c>
      <c r="G15" s="536"/>
      <c r="H15" s="593"/>
      <c r="I15" s="594"/>
      <c r="J15" s="536"/>
      <c r="K15" s="151" t="str">
        <f t="shared" si="0"/>
        <v>1100</v>
      </c>
    </row>
    <row r="16" spans="1:11" ht="12.75" customHeight="1">
      <c r="A16" s="42" t="s">
        <v>77</v>
      </c>
      <c r="B16" s="54" t="s">
        <v>14</v>
      </c>
      <c r="C16" s="572"/>
      <c r="D16" s="574"/>
      <c r="E16" s="591" t="s">
        <v>496</v>
      </c>
      <c r="F16" s="592"/>
      <c r="G16" s="536"/>
      <c r="H16" s="54" t="s">
        <v>148</v>
      </c>
      <c r="I16" s="54" t="s">
        <v>14</v>
      </c>
      <c r="J16" s="536"/>
      <c r="K16" s="151" t="str">
        <f t="shared" si="0"/>
        <v>1130</v>
      </c>
    </row>
    <row r="17" spans="1:11" ht="12.75" customHeight="1">
      <c r="A17" s="42" t="s">
        <v>135</v>
      </c>
      <c r="B17" s="605" t="s">
        <v>367</v>
      </c>
      <c r="C17" s="560" t="s">
        <v>174</v>
      </c>
      <c r="D17" s="561"/>
      <c r="E17" s="593"/>
      <c r="F17" s="594"/>
      <c r="G17" s="534"/>
      <c r="H17" s="54" t="s">
        <v>14</v>
      </c>
      <c r="I17" s="403" t="s">
        <v>374</v>
      </c>
      <c r="J17" s="534"/>
      <c r="K17" s="151" t="str">
        <f t="shared" si="0"/>
        <v>1200</v>
      </c>
    </row>
    <row r="18" spans="1:11" ht="12.75" customHeight="1">
      <c r="A18" s="42" t="s">
        <v>78</v>
      </c>
      <c r="B18" s="606"/>
      <c r="C18" s="537" t="s">
        <v>337</v>
      </c>
      <c r="D18" s="403" t="s">
        <v>374</v>
      </c>
      <c r="E18" s="45" t="s">
        <v>14</v>
      </c>
      <c r="F18" s="45" t="s">
        <v>14</v>
      </c>
      <c r="G18" s="45" t="s">
        <v>14</v>
      </c>
      <c r="H18" s="589" t="s">
        <v>366</v>
      </c>
      <c r="I18" s="405"/>
      <c r="J18" s="45" t="s">
        <v>14</v>
      </c>
      <c r="K18" s="151" t="str">
        <f t="shared" si="0"/>
        <v>1230</v>
      </c>
    </row>
    <row r="19" spans="1:11" ht="12.75" customHeight="1">
      <c r="A19" s="42" t="s">
        <v>142</v>
      </c>
      <c r="B19" s="581" t="s">
        <v>360</v>
      </c>
      <c r="C19" s="536"/>
      <c r="D19" s="405"/>
      <c r="E19" s="403" t="s">
        <v>374</v>
      </c>
      <c r="F19" s="537" t="s">
        <v>337</v>
      </c>
      <c r="G19" s="45" t="s">
        <v>222</v>
      </c>
      <c r="H19" s="590"/>
      <c r="I19" s="601" t="s">
        <v>278</v>
      </c>
      <c r="J19" s="602"/>
      <c r="K19" s="151" t="str">
        <f t="shared" si="0"/>
        <v>1300</v>
      </c>
    </row>
    <row r="20" spans="1:15" ht="12.75" customHeight="1">
      <c r="A20" s="42" t="s">
        <v>93</v>
      </c>
      <c r="B20" s="582"/>
      <c r="C20" s="536"/>
      <c r="D20" s="589" t="s">
        <v>372</v>
      </c>
      <c r="E20" s="405"/>
      <c r="F20" s="536"/>
      <c r="G20" s="47" t="s">
        <v>73</v>
      </c>
      <c r="H20" s="47" t="s">
        <v>73</v>
      </c>
      <c r="I20" s="603"/>
      <c r="J20" s="604"/>
      <c r="K20" s="151" t="str">
        <f t="shared" si="0"/>
        <v>1330</v>
      </c>
      <c r="N20" s="78"/>
      <c r="O20" s="78"/>
    </row>
    <row r="21" spans="1:15" ht="12.75" customHeight="1">
      <c r="A21" s="42" t="s">
        <v>143</v>
      </c>
      <c r="B21" s="582"/>
      <c r="C21" s="534"/>
      <c r="D21" s="590"/>
      <c r="E21" s="581" t="s">
        <v>338</v>
      </c>
      <c r="F21" s="536"/>
      <c r="G21" s="601" t="s">
        <v>278</v>
      </c>
      <c r="H21" s="602"/>
      <c r="I21" s="581" t="s">
        <v>338</v>
      </c>
      <c r="J21" s="403" t="s">
        <v>374</v>
      </c>
      <c r="K21" s="151" t="str">
        <f t="shared" si="0"/>
        <v>1400</v>
      </c>
      <c r="N21" s="78"/>
      <c r="O21" s="78"/>
    </row>
    <row r="22" spans="1:15" ht="12.75" customHeight="1">
      <c r="A22" s="42" t="s">
        <v>136</v>
      </c>
      <c r="B22" s="583"/>
      <c r="C22" s="403" t="s">
        <v>374</v>
      </c>
      <c r="D22" s="537" t="s">
        <v>337</v>
      </c>
      <c r="E22" s="582"/>
      <c r="F22" s="534"/>
      <c r="G22" s="603"/>
      <c r="H22" s="604"/>
      <c r="I22" s="582"/>
      <c r="J22" s="405"/>
      <c r="K22" s="151" t="str">
        <f t="shared" si="0"/>
        <v>1430</v>
      </c>
      <c r="N22" s="78"/>
      <c r="O22" s="78"/>
    </row>
    <row r="23" spans="1:15" ht="12.75" customHeight="1">
      <c r="A23" s="42" t="s">
        <v>79</v>
      </c>
      <c r="B23" s="598" t="s">
        <v>369</v>
      </c>
      <c r="C23" s="405"/>
      <c r="D23" s="536"/>
      <c r="E23" s="582"/>
      <c r="F23" s="403" t="s">
        <v>374</v>
      </c>
      <c r="G23" s="584" t="s">
        <v>370</v>
      </c>
      <c r="H23" s="537" t="s">
        <v>337</v>
      </c>
      <c r="I23" s="582"/>
      <c r="J23" s="584" t="s">
        <v>371</v>
      </c>
      <c r="K23" s="151" t="str">
        <f t="shared" si="0"/>
        <v>1500</v>
      </c>
      <c r="N23" s="78"/>
      <c r="O23" s="78"/>
    </row>
    <row r="24" spans="1:11" s="14" customFormat="1" ht="12.75" customHeight="1">
      <c r="A24" s="42" t="s">
        <v>137</v>
      </c>
      <c r="B24" s="599"/>
      <c r="C24" s="589" t="s">
        <v>366</v>
      </c>
      <c r="D24" s="536"/>
      <c r="E24" s="583"/>
      <c r="F24" s="405"/>
      <c r="G24" s="585"/>
      <c r="H24" s="536"/>
      <c r="I24" s="583"/>
      <c r="J24" s="585"/>
      <c r="K24" s="151" t="str">
        <f t="shared" si="0"/>
        <v>1530</v>
      </c>
    </row>
    <row r="25" spans="1:11" ht="12.75" customHeight="1">
      <c r="A25" s="42" t="s">
        <v>82</v>
      </c>
      <c r="B25" s="600"/>
      <c r="C25" s="590"/>
      <c r="D25" s="534"/>
      <c r="E25" s="591" t="s">
        <v>342</v>
      </c>
      <c r="F25" s="592"/>
      <c r="G25" s="589" t="s">
        <v>366</v>
      </c>
      <c r="H25" s="536"/>
      <c r="I25" s="560" t="s">
        <v>340</v>
      </c>
      <c r="J25" s="561"/>
      <c r="K25" s="151" t="str">
        <f t="shared" si="0"/>
        <v>1600</v>
      </c>
    </row>
    <row r="26" spans="1:11" ht="12.75" customHeight="1">
      <c r="A26" s="42" t="s">
        <v>80</v>
      </c>
      <c r="B26" s="45" t="s">
        <v>173</v>
      </c>
      <c r="C26" s="336" t="s">
        <v>16</v>
      </c>
      <c r="D26" s="338"/>
      <c r="E26" s="593"/>
      <c r="F26" s="594"/>
      <c r="G26" s="590"/>
      <c r="H26" s="534"/>
      <c r="I26" s="336" t="s">
        <v>16</v>
      </c>
      <c r="J26" s="338"/>
      <c r="K26" s="151" t="str">
        <f t="shared" si="0"/>
        <v>1630</v>
      </c>
    </row>
    <row r="27" spans="1:11" ht="12.75">
      <c r="A27" s="42" t="s">
        <v>138</v>
      </c>
      <c r="B27" s="54" t="s">
        <v>17</v>
      </c>
      <c r="C27" s="336" t="s">
        <v>17</v>
      </c>
      <c r="D27" s="338"/>
      <c r="E27" s="336" t="s">
        <v>16</v>
      </c>
      <c r="F27" s="338"/>
      <c r="G27" s="336" t="s">
        <v>16</v>
      </c>
      <c r="H27" s="338"/>
      <c r="I27" s="336" t="s">
        <v>17</v>
      </c>
      <c r="J27" s="338"/>
      <c r="K27" s="151" t="str">
        <f t="shared" si="0"/>
        <v>1700</v>
      </c>
    </row>
    <row r="28" spans="1:11" s="14" customFormat="1" ht="12.75" customHeight="1">
      <c r="A28" s="42" t="s">
        <v>81</v>
      </c>
      <c r="B28" s="45" t="s">
        <v>173</v>
      </c>
      <c r="C28" s="336" t="s">
        <v>382</v>
      </c>
      <c r="D28" s="338"/>
      <c r="E28" s="336" t="s">
        <v>17</v>
      </c>
      <c r="F28" s="338"/>
      <c r="G28" s="336" t="s">
        <v>17</v>
      </c>
      <c r="H28" s="338"/>
      <c r="I28" s="336" t="s">
        <v>382</v>
      </c>
      <c r="J28" s="338"/>
      <c r="K28" s="151" t="str">
        <f t="shared" si="0"/>
        <v>1730</v>
      </c>
    </row>
    <row r="29" spans="1:11" s="14" customFormat="1" ht="12.75" customHeight="1">
      <c r="A29" s="42" t="s">
        <v>139</v>
      </c>
      <c r="B29" s="595" t="s">
        <v>450</v>
      </c>
      <c r="C29" s="591" t="s">
        <v>497</v>
      </c>
      <c r="D29" s="592"/>
      <c r="E29" s="336" t="s">
        <v>382</v>
      </c>
      <c r="F29" s="338"/>
      <c r="G29" s="336" t="s">
        <v>382</v>
      </c>
      <c r="H29" s="338"/>
      <c r="I29" s="517" t="s">
        <v>378</v>
      </c>
      <c r="J29" s="518"/>
      <c r="K29" s="151" t="str">
        <f t="shared" si="0"/>
        <v>1800</v>
      </c>
    </row>
    <row r="30" spans="1:11" ht="12.75" customHeight="1">
      <c r="A30" s="42" t="s">
        <v>140</v>
      </c>
      <c r="B30" s="596"/>
      <c r="C30" s="593"/>
      <c r="D30" s="594"/>
      <c r="E30" s="47" t="s">
        <v>73</v>
      </c>
      <c r="F30" s="47" t="s">
        <v>73</v>
      </c>
      <c r="G30" s="47" t="s">
        <v>73</v>
      </c>
      <c r="H30" s="47" t="s">
        <v>73</v>
      </c>
      <c r="I30" s="519"/>
      <c r="J30" s="520"/>
      <c r="K30" s="151" t="str">
        <f t="shared" si="0"/>
        <v>1830</v>
      </c>
    </row>
    <row r="31" spans="1:11" ht="12.75">
      <c r="A31" s="92">
        <v>1900</v>
      </c>
      <c r="B31" s="377" t="s">
        <v>336</v>
      </c>
      <c r="C31" s="516"/>
      <c r="D31" s="516"/>
      <c r="E31" s="516"/>
      <c r="F31" s="516"/>
      <c r="G31" s="516"/>
      <c r="H31" s="516"/>
      <c r="I31" s="516"/>
      <c r="J31" s="378"/>
      <c r="K31" s="151">
        <f t="shared" si="0"/>
        <v>1900</v>
      </c>
    </row>
    <row r="32" spans="1:11" ht="12.75">
      <c r="A32" s="92">
        <v>1930</v>
      </c>
      <c r="B32" s="336" t="s">
        <v>317</v>
      </c>
      <c r="C32" s="337"/>
      <c r="D32" s="337"/>
      <c r="E32" s="337"/>
      <c r="F32" s="337"/>
      <c r="G32" s="337"/>
      <c r="H32" s="337"/>
      <c r="I32" s="337"/>
      <c r="J32" s="338"/>
      <c r="K32" s="151">
        <f t="shared" si="0"/>
        <v>1930</v>
      </c>
    </row>
    <row r="33" spans="1:12" ht="12.75">
      <c r="A33" s="92">
        <v>1945</v>
      </c>
      <c r="B33" s="336" t="s">
        <v>318</v>
      </c>
      <c r="C33" s="337"/>
      <c r="D33" s="337"/>
      <c r="E33" s="337"/>
      <c r="F33" s="337"/>
      <c r="G33" s="337"/>
      <c r="H33" s="337"/>
      <c r="I33" s="337"/>
      <c r="J33" s="338"/>
      <c r="K33" s="152">
        <f t="shared" si="0"/>
        <v>1945</v>
      </c>
      <c r="L33" s="40"/>
    </row>
    <row r="34" spans="1:12" ht="12.75">
      <c r="A34" s="92">
        <v>2000</v>
      </c>
      <c r="B34" s="267" t="s">
        <v>152</v>
      </c>
      <c r="C34" s="268"/>
      <c r="D34" s="268"/>
      <c r="E34" s="268"/>
      <c r="F34" s="268"/>
      <c r="G34" s="268"/>
      <c r="H34" s="268"/>
      <c r="I34" s="268"/>
      <c r="J34" s="269"/>
      <c r="K34" s="152">
        <f t="shared" si="0"/>
        <v>2000</v>
      </c>
      <c r="L34" s="40"/>
    </row>
    <row r="35" spans="1:12" ht="12.75">
      <c r="A35" s="92">
        <v>2030</v>
      </c>
      <c r="B35" s="270"/>
      <c r="C35" s="271"/>
      <c r="D35" s="271"/>
      <c r="E35" s="271"/>
      <c r="F35" s="271"/>
      <c r="G35" s="271"/>
      <c r="H35" s="271"/>
      <c r="I35" s="271"/>
      <c r="J35" s="272"/>
      <c r="K35" s="152">
        <f t="shared" si="0"/>
        <v>2030</v>
      </c>
      <c r="L35" s="15"/>
    </row>
    <row r="36" spans="1:12" ht="12.75">
      <c r="A36" s="92">
        <v>2100</v>
      </c>
      <c r="B36" s="267" t="s">
        <v>376</v>
      </c>
      <c r="C36" s="268"/>
      <c r="D36" s="268"/>
      <c r="E36" s="268"/>
      <c r="F36" s="268"/>
      <c r="G36" s="268"/>
      <c r="H36" s="268"/>
      <c r="I36" s="268"/>
      <c r="J36" s="269"/>
      <c r="K36" s="152">
        <f t="shared" si="0"/>
        <v>2100</v>
      </c>
      <c r="L36" s="15"/>
    </row>
    <row r="37" spans="1:11" ht="12.75">
      <c r="A37" s="92">
        <v>2130</v>
      </c>
      <c r="B37" s="270"/>
      <c r="C37" s="271"/>
      <c r="D37" s="271"/>
      <c r="E37" s="271"/>
      <c r="F37" s="271"/>
      <c r="G37" s="271"/>
      <c r="H37" s="271"/>
      <c r="I37" s="271"/>
      <c r="J37" s="272"/>
      <c r="K37" s="152">
        <f t="shared" si="0"/>
        <v>2130</v>
      </c>
    </row>
    <row r="38" spans="1:11" ht="12.75">
      <c r="A38" s="92">
        <v>2200</v>
      </c>
      <c r="B38" s="389" t="s">
        <v>377</v>
      </c>
      <c r="C38" s="390"/>
      <c r="D38" s="390"/>
      <c r="E38" s="390"/>
      <c r="F38" s="390"/>
      <c r="G38" s="390"/>
      <c r="H38" s="390"/>
      <c r="I38" s="390"/>
      <c r="J38" s="391"/>
      <c r="K38" s="152">
        <f t="shared" si="0"/>
        <v>2200</v>
      </c>
    </row>
    <row r="39" spans="1:11" ht="12.75">
      <c r="A39" s="92">
        <v>2230</v>
      </c>
      <c r="B39" s="389" t="s">
        <v>216</v>
      </c>
      <c r="C39" s="390"/>
      <c r="D39" s="390"/>
      <c r="E39" s="390"/>
      <c r="F39" s="390"/>
      <c r="G39" s="390"/>
      <c r="H39" s="390"/>
      <c r="I39" s="390"/>
      <c r="J39" s="391"/>
      <c r="K39" s="152">
        <f t="shared" si="0"/>
        <v>2230</v>
      </c>
    </row>
    <row r="40" spans="1:13" ht="12.75">
      <c r="A40" s="25"/>
      <c r="B40" s="587" t="s">
        <v>341</v>
      </c>
      <c r="C40" s="587"/>
      <c r="D40" s="587"/>
      <c r="E40" s="587"/>
      <c r="F40" s="588" t="s">
        <v>304</v>
      </c>
      <c r="G40" s="588"/>
      <c r="H40" s="588"/>
      <c r="I40" s="588"/>
      <c r="J40" s="588"/>
      <c r="K40" s="153"/>
      <c r="L40" s="15"/>
      <c r="M40" s="15"/>
    </row>
    <row r="41" spans="1:11" ht="12.75">
      <c r="A41" s="372" t="s">
        <v>383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</row>
    <row r="42" spans="1:11" ht="12.75">
      <c r="A42" s="586" t="s">
        <v>384</v>
      </c>
      <c r="B42" s="586"/>
      <c r="C42" s="586"/>
      <c r="D42" s="586"/>
      <c r="E42" s="586"/>
      <c r="F42" s="586"/>
      <c r="G42" s="586"/>
      <c r="H42" s="586"/>
      <c r="I42" s="586"/>
      <c r="J42" s="586"/>
      <c r="K42" s="586"/>
    </row>
    <row r="43" spans="1:11" ht="12.75">
      <c r="A43" s="373" t="s">
        <v>495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</row>
    <row r="44" spans="1:11" ht="12.75">
      <c r="A44" s="373" t="s">
        <v>322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</row>
    <row r="45" spans="1:11" ht="12.75">
      <c r="A45" s="523" t="s">
        <v>380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</row>
    <row r="46" ht="12.75" customHeight="1"/>
    <row r="47" spans="2:10" ht="12.75" customHeight="1">
      <c r="B47" s="156"/>
      <c r="C47" s="156"/>
      <c r="D47" s="156"/>
      <c r="E47" s="156"/>
      <c r="F47" s="156"/>
      <c r="G47" s="156"/>
      <c r="H47" s="156"/>
      <c r="I47" s="156"/>
      <c r="J47" s="156"/>
    </row>
    <row r="48" ht="12.75" customHeight="1"/>
  </sheetData>
  <mergeCells count="85">
    <mergeCell ref="B8:J8"/>
    <mergeCell ref="F10:F13"/>
    <mergeCell ref="I9:J9"/>
    <mergeCell ref="E14:F14"/>
    <mergeCell ref="E9:F9"/>
    <mergeCell ref="H12:H13"/>
    <mergeCell ref="J21:J22"/>
    <mergeCell ref="H23:H26"/>
    <mergeCell ref="J23:J24"/>
    <mergeCell ref="I26:J26"/>
    <mergeCell ref="B39:J39"/>
    <mergeCell ref="B19:B22"/>
    <mergeCell ref="B31:J31"/>
    <mergeCell ref="B32:J32"/>
    <mergeCell ref="E29:F29"/>
    <mergeCell ref="F19:F22"/>
    <mergeCell ref="F23:F24"/>
    <mergeCell ref="I27:J27"/>
    <mergeCell ref="I28:J28"/>
    <mergeCell ref="E25:F26"/>
    <mergeCell ref="B1:J1"/>
    <mergeCell ref="C3:F3"/>
    <mergeCell ref="G3:J3"/>
    <mergeCell ref="B10:B11"/>
    <mergeCell ref="J10:J13"/>
    <mergeCell ref="G10:H10"/>
    <mergeCell ref="I10:I13"/>
    <mergeCell ref="C4:J4"/>
    <mergeCell ref="C6:J7"/>
    <mergeCell ref="B4:B5"/>
    <mergeCell ref="B29:B30"/>
    <mergeCell ref="D20:D21"/>
    <mergeCell ref="B36:J37"/>
    <mergeCell ref="G23:G24"/>
    <mergeCell ref="C18:C21"/>
    <mergeCell ref="B23:B25"/>
    <mergeCell ref="I19:J20"/>
    <mergeCell ref="B33:J33"/>
    <mergeCell ref="G27:H27"/>
    <mergeCell ref="G21:H22"/>
    <mergeCell ref="B14:B15"/>
    <mergeCell ref="E16:F17"/>
    <mergeCell ref="H14:I15"/>
    <mergeCell ref="J14:J17"/>
    <mergeCell ref="G14:G17"/>
    <mergeCell ref="B17:B18"/>
    <mergeCell ref="C15:D16"/>
    <mergeCell ref="A45:K45"/>
    <mergeCell ref="C17:D17"/>
    <mergeCell ref="A43:K43"/>
    <mergeCell ref="E10:E13"/>
    <mergeCell ref="C22:C23"/>
    <mergeCell ref="E19:E20"/>
    <mergeCell ref="E21:E24"/>
    <mergeCell ref="B38:J38"/>
    <mergeCell ref="D18:D19"/>
    <mergeCell ref="G11:G12"/>
    <mergeCell ref="I25:J25"/>
    <mergeCell ref="C28:D28"/>
    <mergeCell ref="E28:F28"/>
    <mergeCell ref="B40:E40"/>
    <mergeCell ref="F40:J40"/>
    <mergeCell ref="C24:C25"/>
    <mergeCell ref="G25:G26"/>
    <mergeCell ref="E27:F27"/>
    <mergeCell ref="B34:J35"/>
    <mergeCell ref="I21:I24"/>
    <mergeCell ref="C11:C14"/>
    <mergeCell ref="D22:D25"/>
    <mergeCell ref="G28:H28"/>
    <mergeCell ref="G29:H29"/>
    <mergeCell ref="H18:H19"/>
    <mergeCell ref="C29:D30"/>
    <mergeCell ref="C26:D26"/>
    <mergeCell ref="C27:D27"/>
    <mergeCell ref="A1:A3"/>
    <mergeCell ref="A44:K44"/>
    <mergeCell ref="D11:D14"/>
    <mergeCell ref="I29:J30"/>
    <mergeCell ref="B12:B13"/>
    <mergeCell ref="A41:K41"/>
    <mergeCell ref="C5:J5"/>
    <mergeCell ref="C9:D9"/>
    <mergeCell ref="I17:I18"/>
    <mergeCell ref="A42:K42"/>
  </mergeCells>
  <printOptions horizontalCentered="1" verticalCentered="1"/>
  <pageMargins left="0.4" right="0.4" top="0.4" bottom="0.4" header="0.4" footer="0.4"/>
  <pageSetup fitToHeight="1" fitToWidth="1"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L25" sqref="L25"/>
    </sheetView>
  </sheetViews>
  <sheetFormatPr defaultColWidth="9.140625" defaultRowHeight="12.75"/>
  <cols>
    <col min="1" max="1" width="5.00390625" style="29" bestFit="1" customWidth="1"/>
    <col min="2" max="10" width="13.7109375" style="14" customWidth="1"/>
    <col min="11" max="11" width="5.00390625" style="154" bestFit="1" customWidth="1"/>
    <col min="12" max="12" width="18.7109375" style="14" bestFit="1" customWidth="1"/>
    <col min="13" max="13" width="5.140625" style="14" bestFit="1" customWidth="1"/>
    <col min="14" max="16384" width="9.140625" style="14" customWidth="1"/>
  </cols>
  <sheetData>
    <row r="1" spans="1:11" s="28" customFormat="1" ht="15.75">
      <c r="A1" s="32"/>
      <c r="B1" s="597" t="s">
        <v>190</v>
      </c>
      <c r="C1" s="597"/>
      <c r="D1" s="597"/>
      <c r="E1" s="597"/>
      <c r="F1" s="597"/>
      <c r="G1" s="597"/>
      <c r="H1" s="597"/>
      <c r="I1" s="597"/>
      <c r="J1" s="597"/>
      <c r="K1" s="149"/>
    </row>
    <row r="2" spans="1:14" s="32" customFormat="1" ht="12.75">
      <c r="A2" s="29"/>
      <c r="B2" s="65" t="s">
        <v>192</v>
      </c>
      <c r="C2" s="30" t="s">
        <v>0</v>
      </c>
      <c r="D2" s="16" t="s">
        <v>1</v>
      </c>
      <c r="E2" s="16" t="s">
        <v>2</v>
      </c>
      <c r="F2" s="31" t="s">
        <v>3</v>
      </c>
      <c r="G2" s="30" t="s">
        <v>4</v>
      </c>
      <c r="H2" s="16" t="s">
        <v>5</v>
      </c>
      <c r="I2" s="16" t="s">
        <v>6</v>
      </c>
      <c r="J2" s="16" t="s">
        <v>7</v>
      </c>
      <c r="K2" s="150"/>
      <c r="L2" s="29"/>
      <c r="M2" s="29"/>
      <c r="N2" s="29"/>
    </row>
    <row r="3" spans="1:14" s="32" customFormat="1" ht="12.75">
      <c r="A3" s="27"/>
      <c r="B3" s="32" t="s">
        <v>100</v>
      </c>
      <c r="C3" s="629" t="s">
        <v>191</v>
      </c>
      <c r="D3" s="630"/>
      <c r="E3" s="630"/>
      <c r="F3" s="630"/>
      <c r="G3" s="629" t="s">
        <v>8</v>
      </c>
      <c r="H3" s="630"/>
      <c r="I3" s="630"/>
      <c r="J3" s="630"/>
      <c r="K3" s="150"/>
      <c r="L3" s="29"/>
      <c r="M3" s="29"/>
      <c r="N3" s="29"/>
    </row>
    <row r="4" spans="1:11" ht="13.5" customHeight="1">
      <c r="A4" s="161" t="s">
        <v>84</v>
      </c>
      <c r="B4" s="37" t="s">
        <v>321</v>
      </c>
      <c r="C4" s="38"/>
      <c r="D4" s="38"/>
      <c r="E4" s="38"/>
      <c r="F4" s="38"/>
      <c r="G4" s="38"/>
      <c r="H4" s="38"/>
      <c r="I4" s="38"/>
      <c r="J4" s="74"/>
      <c r="K4" s="161" t="str">
        <f>A4</f>
        <v>0530</v>
      </c>
    </row>
    <row r="5" spans="1:11" ht="13.5" customHeight="1">
      <c r="A5" s="55" t="s">
        <v>223</v>
      </c>
      <c r="B5" s="238" t="s">
        <v>102</v>
      </c>
      <c r="C5" s="566" t="s">
        <v>9</v>
      </c>
      <c r="D5" s="567"/>
      <c r="E5" s="567"/>
      <c r="F5" s="567"/>
      <c r="G5" s="567"/>
      <c r="H5" s="567"/>
      <c r="I5" s="567"/>
      <c r="J5" s="568"/>
      <c r="K5" s="161" t="str">
        <f aca="true" t="shared" si="0" ref="K5:K39">A5</f>
        <v>0540</v>
      </c>
    </row>
    <row r="6" spans="1:13" ht="13.5" customHeight="1">
      <c r="A6" s="55" t="s">
        <v>214</v>
      </c>
      <c r="B6" s="569" t="s">
        <v>332</v>
      </c>
      <c r="C6" s="570"/>
      <c r="D6" s="570"/>
      <c r="E6" s="570"/>
      <c r="F6" s="570"/>
      <c r="G6" s="570"/>
      <c r="H6" s="570"/>
      <c r="I6" s="570"/>
      <c r="J6" s="571"/>
      <c r="K6" s="161" t="str">
        <f t="shared" si="0"/>
        <v>0630</v>
      </c>
      <c r="L6" s="27"/>
      <c r="M6" s="27"/>
    </row>
    <row r="7" spans="1:13" ht="13.5" customHeight="1">
      <c r="A7" s="55" t="s">
        <v>131</v>
      </c>
      <c r="B7" s="572"/>
      <c r="C7" s="573"/>
      <c r="D7" s="573"/>
      <c r="E7" s="573"/>
      <c r="F7" s="573"/>
      <c r="G7" s="573"/>
      <c r="H7" s="573"/>
      <c r="I7" s="573"/>
      <c r="J7" s="574"/>
      <c r="K7" s="161" t="str">
        <f t="shared" si="0"/>
        <v>0730</v>
      </c>
      <c r="L7" s="27"/>
      <c r="M7" s="27"/>
    </row>
    <row r="8" spans="1:11" ht="13.5" customHeight="1">
      <c r="A8" s="55" t="s">
        <v>213</v>
      </c>
      <c r="B8" s="563" t="s">
        <v>126</v>
      </c>
      <c r="C8" s="564"/>
      <c r="D8" s="564"/>
      <c r="E8" s="564"/>
      <c r="F8" s="564"/>
      <c r="G8" s="564"/>
      <c r="H8" s="564"/>
      <c r="I8" s="564"/>
      <c r="J8" s="565"/>
      <c r="K8" s="161" t="str">
        <f t="shared" si="0"/>
        <v>0740</v>
      </c>
    </row>
    <row r="9" spans="1:11" ht="13.5" customHeight="1">
      <c r="A9" s="161" t="s">
        <v>132</v>
      </c>
      <c r="B9" s="45" t="s">
        <v>69</v>
      </c>
      <c r="C9" s="576" t="s">
        <v>388</v>
      </c>
      <c r="D9" s="561"/>
      <c r="E9" s="560" t="s">
        <v>69</v>
      </c>
      <c r="F9" s="561"/>
      <c r="G9" s="560" t="s">
        <v>69</v>
      </c>
      <c r="H9" s="561"/>
      <c r="I9" s="47" t="s">
        <v>73</v>
      </c>
      <c r="J9" s="47" t="s">
        <v>73</v>
      </c>
      <c r="K9" s="161" t="str">
        <f t="shared" si="0"/>
        <v>0800</v>
      </c>
    </row>
    <row r="10" spans="1:11" ht="13.5" customHeight="1">
      <c r="A10" s="161" t="s">
        <v>75</v>
      </c>
      <c r="B10" s="537" t="s">
        <v>375</v>
      </c>
      <c r="C10" s="560" t="s">
        <v>69</v>
      </c>
      <c r="D10" s="561"/>
      <c r="E10" s="535" t="s">
        <v>348</v>
      </c>
      <c r="F10" s="533"/>
      <c r="G10" s="560" t="s">
        <v>148</v>
      </c>
      <c r="H10" s="561"/>
      <c r="I10" s="529" t="s">
        <v>69</v>
      </c>
      <c r="J10" s="530"/>
      <c r="K10" s="161" t="str">
        <f t="shared" si="0"/>
        <v>0830</v>
      </c>
    </row>
    <row r="11" spans="1:13" ht="13.5" customHeight="1">
      <c r="A11" s="161" t="s">
        <v>74</v>
      </c>
      <c r="B11" s="534"/>
      <c r="C11" s="47" t="s">
        <v>73</v>
      </c>
      <c r="D11" s="45" t="s">
        <v>222</v>
      </c>
      <c r="E11" s="546"/>
      <c r="F11" s="547"/>
      <c r="G11" s="581" t="s">
        <v>391</v>
      </c>
      <c r="H11" s="624" t="s">
        <v>391</v>
      </c>
      <c r="I11" s="376" t="s">
        <v>386</v>
      </c>
      <c r="J11" s="45" t="s">
        <v>148</v>
      </c>
      <c r="K11" s="161" t="str">
        <f t="shared" si="0"/>
        <v>0900</v>
      </c>
      <c r="M11" s="48"/>
    </row>
    <row r="12" spans="1:11" ht="13.5" customHeight="1">
      <c r="A12" s="161" t="s">
        <v>83</v>
      </c>
      <c r="B12" s="612" t="s">
        <v>394</v>
      </c>
      <c r="C12" s="611" t="s">
        <v>389</v>
      </c>
      <c r="D12" s="611"/>
      <c r="E12" s="546"/>
      <c r="F12" s="547"/>
      <c r="G12" s="582"/>
      <c r="H12" s="625"/>
      <c r="I12" s="622"/>
      <c r="J12" s="376" t="s">
        <v>385</v>
      </c>
      <c r="K12" s="161" t="str">
        <f t="shared" si="0"/>
        <v>0930</v>
      </c>
    </row>
    <row r="13" spans="1:11" ht="13.5" customHeight="1">
      <c r="A13" s="161" t="s">
        <v>133</v>
      </c>
      <c r="B13" s="466"/>
      <c r="C13" s="611"/>
      <c r="D13" s="611"/>
      <c r="E13" s="548"/>
      <c r="F13" s="549"/>
      <c r="G13" s="582"/>
      <c r="H13" s="625"/>
      <c r="I13" s="158" t="s">
        <v>148</v>
      </c>
      <c r="J13" s="376"/>
      <c r="K13" s="161" t="str">
        <f t="shared" si="0"/>
        <v>1000</v>
      </c>
    </row>
    <row r="14" spans="1:11" ht="13.5" customHeight="1">
      <c r="A14" s="161" t="s">
        <v>76</v>
      </c>
      <c r="B14" s="466"/>
      <c r="C14" s="614" t="s">
        <v>169</v>
      </c>
      <c r="D14" s="614"/>
      <c r="E14" s="376" t="s">
        <v>385</v>
      </c>
      <c r="F14" s="45" t="s">
        <v>148</v>
      </c>
      <c r="G14" s="583"/>
      <c r="H14" s="626"/>
      <c r="I14" s="535" t="s">
        <v>348</v>
      </c>
      <c r="J14" s="533"/>
      <c r="K14" s="161" t="str">
        <f t="shared" si="0"/>
        <v>1030</v>
      </c>
    </row>
    <row r="15" spans="1:11" ht="13.5" customHeight="1">
      <c r="A15" s="161" t="s">
        <v>134</v>
      </c>
      <c r="B15" s="613"/>
      <c r="C15" s="525" t="s">
        <v>68</v>
      </c>
      <c r="D15" s="631"/>
      <c r="E15" s="376"/>
      <c r="F15" s="376" t="s">
        <v>386</v>
      </c>
      <c r="G15" s="585" t="s">
        <v>390</v>
      </c>
      <c r="H15" s="585"/>
      <c r="I15" s="546"/>
      <c r="J15" s="547"/>
      <c r="K15" s="161" t="str">
        <f t="shared" si="0"/>
        <v>1100</v>
      </c>
    </row>
    <row r="16" spans="1:11" ht="13.5" customHeight="1">
      <c r="A16" s="161" t="s">
        <v>77</v>
      </c>
      <c r="B16" s="45" t="s">
        <v>14</v>
      </c>
      <c r="C16" s="525"/>
      <c r="D16" s="631"/>
      <c r="E16" s="45" t="s">
        <v>148</v>
      </c>
      <c r="F16" s="622"/>
      <c r="G16" s="424"/>
      <c r="H16" s="424"/>
      <c r="I16" s="546"/>
      <c r="J16" s="547"/>
      <c r="K16" s="161" t="str">
        <f t="shared" si="0"/>
        <v>1130</v>
      </c>
    </row>
    <row r="17" spans="1:11" ht="13.5" customHeight="1">
      <c r="A17" s="161" t="s">
        <v>135</v>
      </c>
      <c r="B17" s="537" t="s">
        <v>399</v>
      </c>
      <c r="C17" s="617" t="s">
        <v>170</v>
      </c>
      <c r="D17" s="618"/>
      <c r="E17" s="616" t="s">
        <v>14</v>
      </c>
      <c r="F17" s="616"/>
      <c r="G17" s="621" t="s">
        <v>385</v>
      </c>
      <c r="H17" s="376" t="s">
        <v>386</v>
      </c>
      <c r="I17" s="548"/>
      <c r="J17" s="549"/>
      <c r="K17" s="161" t="str">
        <f t="shared" si="0"/>
        <v>1200</v>
      </c>
    </row>
    <row r="18" spans="1:11" ht="13.5" customHeight="1">
      <c r="A18" s="161" t="s">
        <v>78</v>
      </c>
      <c r="B18" s="534"/>
      <c r="C18" s="616" t="s">
        <v>200</v>
      </c>
      <c r="D18" s="616"/>
      <c r="E18" s="632" t="s">
        <v>169</v>
      </c>
      <c r="F18" s="627"/>
      <c r="G18" s="621"/>
      <c r="H18" s="622"/>
      <c r="I18" s="560" t="s">
        <v>14</v>
      </c>
      <c r="J18" s="561"/>
      <c r="K18" s="161" t="str">
        <f t="shared" si="0"/>
        <v>1230</v>
      </c>
    </row>
    <row r="19" spans="1:11" ht="13.5" customHeight="1">
      <c r="A19" s="161" t="s">
        <v>142</v>
      </c>
      <c r="B19" s="29" t="s">
        <v>173</v>
      </c>
      <c r="C19" s="616" t="s">
        <v>14</v>
      </c>
      <c r="D19" s="616"/>
      <c r="E19" s="525" t="s">
        <v>68</v>
      </c>
      <c r="F19" s="526"/>
      <c r="G19" s="560" t="s">
        <v>172</v>
      </c>
      <c r="H19" s="561"/>
      <c r="I19" s="47" t="s">
        <v>73</v>
      </c>
      <c r="J19" s="47" t="s">
        <v>73</v>
      </c>
      <c r="K19" s="161" t="str">
        <f t="shared" si="0"/>
        <v>1300</v>
      </c>
    </row>
    <row r="20" spans="1:11" ht="13.5" customHeight="1">
      <c r="A20" s="161" t="s">
        <v>93</v>
      </c>
      <c r="B20" s="605" t="s">
        <v>400</v>
      </c>
      <c r="C20" s="45" t="s">
        <v>222</v>
      </c>
      <c r="D20" s="47" t="s">
        <v>73</v>
      </c>
      <c r="E20" s="525"/>
      <c r="F20" s="526"/>
      <c r="G20" s="632" t="s">
        <v>169</v>
      </c>
      <c r="H20" s="627"/>
      <c r="I20" s="585" t="s">
        <v>390</v>
      </c>
      <c r="J20" s="585"/>
      <c r="K20" s="161" t="str">
        <f t="shared" si="0"/>
        <v>1330</v>
      </c>
    </row>
    <row r="21" spans="1:12" ht="13.5" customHeight="1">
      <c r="A21" s="161" t="s">
        <v>143</v>
      </c>
      <c r="B21" s="620"/>
      <c r="C21" s="621" t="s">
        <v>385</v>
      </c>
      <c r="D21" s="376" t="s">
        <v>386</v>
      </c>
      <c r="E21" s="617" t="s">
        <v>170</v>
      </c>
      <c r="F21" s="618"/>
      <c r="G21" s="525" t="s">
        <v>68</v>
      </c>
      <c r="H21" s="526"/>
      <c r="I21" s="424"/>
      <c r="J21" s="424"/>
      <c r="K21" s="161" t="str">
        <f t="shared" si="0"/>
        <v>1400</v>
      </c>
      <c r="L21" s="280"/>
    </row>
    <row r="22" spans="1:11" ht="13.5" customHeight="1">
      <c r="A22" s="161" t="s">
        <v>136</v>
      </c>
      <c r="B22" s="620"/>
      <c r="C22" s="621"/>
      <c r="D22" s="622"/>
      <c r="E22" s="558" t="s">
        <v>200</v>
      </c>
      <c r="F22" s="559"/>
      <c r="G22" s="525"/>
      <c r="H22" s="526"/>
      <c r="I22" s="627" t="s">
        <v>169</v>
      </c>
      <c r="J22" s="628"/>
      <c r="K22" s="161" t="str">
        <f t="shared" si="0"/>
        <v>1430</v>
      </c>
    </row>
    <row r="23" spans="1:11" ht="13.5" customHeight="1">
      <c r="A23" s="161" t="s">
        <v>79</v>
      </c>
      <c r="B23" s="620"/>
      <c r="C23" s="591" t="s">
        <v>342</v>
      </c>
      <c r="D23" s="592"/>
      <c r="E23" s="611" t="s">
        <v>396</v>
      </c>
      <c r="F23" s="611"/>
      <c r="G23" s="623" t="s">
        <v>170</v>
      </c>
      <c r="H23" s="618"/>
      <c r="I23" s="525" t="s">
        <v>68</v>
      </c>
      <c r="J23" s="526"/>
      <c r="K23" s="161" t="str">
        <f t="shared" si="0"/>
        <v>1500</v>
      </c>
    </row>
    <row r="24" spans="1:11" ht="13.5" customHeight="1">
      <c r="A24" s="161" t="s">
        <v>137</v>
      </c>
      <c r="B24" s="620"/>
      <c r="C24" s="593"/>
      <c r="D24" s="594"/>
      <c r="E24" s="611"/>
      <c r="F24" s="611"/>
      <c r="G24" s="560" t="s">
        <v>200</v>
      </c>
      <c r="H24" s="561"/>
      <c r="I24" s="525"/>
      <c r="J24" s="526"/>
      <c r="K24" s="161" t="str">
        <f t="shared" si="0"/>
        <v>1530</v>
      </c>
    </row>
    <row r="25" spans="1:11" ht="13.5" customHeight="1">
      <c r="A25" s="161" t="s">
        <v>82</v>
      </c>
      <c r="B25" s="584" t="s">
        <v>397</v>
      </c>
      <c r="C25" s="47" t="s">
        <v>73</v>
      </c>
      <c r="D25" s="47" t="s">
        <v>73</v>
      </c>
      <c r="E25" s="517" t="s">
        <v>343</v>
      </c>
      <c r="F25" s="518"/>
      <c r="G25" s="47" t="s">
        <v>73</v>
      </c>
      <c r="H25" s="47" t="s">
        <v>73</v>
      </c>
      <c r="I25" s="615" t="s">
        <v>170</v>
      </c>
      <c r="J25" s="615"/>
      <c r="K25" s="161" t="str">
        <f t="shared" si="0"/>
        <v>1600</v>
      </c>
    </row>
    <row r="26" spans="1:11" ht="13.5" customHeight="1">
      <c r="A26" s="161" t="s">
        <v>80</v>
      </c>
      <c r="B26" s="585"/>
      <c r="C26" s="379" t="s">
        <v>16</v>
      </c>
      <c r="D26" s="379"/>
      <c r="E26" s="519"/>
      <c r="F26" s="520"/>
      <c r="G26" s="336" t="s">
        <v>16</v>
      </c>
      <c r="H26" s="338"/>
      <c r="I26" s="560" t="s">
        <v>200</v>
      </c>
      <c r="J26" s="561"/>
      <c r="K26" s="161" t="str">
        <f t="shared" si="0"/>
        <v>1630</v>
      </c>
    </row>
    <row r="27" spans="1:11" ht="13.5" customHeight="1">
      <c r="A27" s="161" t="s">
        <v>138</v>
      </c>
      <c r="B27" s="45" t="s">
        <v>173</v>
      </c>
      <c r="C27" s="379" t="s">
        <v>17</v>
      </c>
      <c r="D27" s="379"/>
      <c r="E27" s="379" t="s">
        <v>16</v>
      </c>
      <c r="F27" s="379"/>
      <c r="G27" s="336" t="s">
        <v>17</v>
      </c>
      <c r="H27" s="338"/>
      <c r="I27" s="336" t="s">
        <v>16</v>
      </c>
      <c r="J27" s="338"/>
      <c r="K27" s="161" t="str">
        <f t="shared" si="0"/>
        <v>1700</v>
      </c>
    </row>
    <row r="28" spans="1:11" ht="13.5" customHeight="1">
      <c r="A28" s="161" t="s">
        <v>81</v>
      </c>
      <c r="B28" s="45" t="s">
        <v>17</v>
      </c>
      <c r="C28" s="379" t="s">
        <v>382</v>
      </c>
      <c r="D28" s="379"/>
      <c r="E28" s="379" t="s">
        <v>17</v>
      </c>
      <c r="F28" s="379"/>
      <c r="G28" s="379" t="s">
        <v>382</v>
      </c>
      <c r="H28" s="379"/>
      <c r="I28" s="336" t="s">
        <v>17</v>
      </c>
      <c r="J28" s="338"/>
      <c r="K28" s="161" t="str">
        <f t="shared" si="0"/>
        <v>1730</v>
      </c>
    </row>
    <row r="29" spans="1:11" ht="13.5" customHeight="1">
      <c r="A29" s="161" t="s">
        <v>139</v>
      </c>
      <c r="B29" s="45" t="s">
        <v>173</v>
      </c>
      <c r="C29" s="47" t="s">
        <v>73</v>
      </c>
      <c r="D29" s="47" t="s">
        <v>73</v>
      </c>
      <c r="E29" s="379" t="s">
        <v>382</v>
      </c>
      <c r="F29" s="379"/>
      <c r="G29" s="47" t="s">
        <v>73</v>
      </c>
      <c r="H29" s="47" t="s">
        <v>73</v>
      </c>
      <c r="I29" s="379" t="s">
        <v>382</v>
      </c>
      <c r="J29" s="379"/>
      <c r="K29" s="161" t="str">
        <f t="shared" si="0"/>
        <v>1800</v>
      </c>
    </row>
    <row r="30" spans="1:11" ht="13.5" customHeight="1">
      <c r="A30" s="161" t="s">
        <v>140</v>
      </c>
      <c r="B30" s="377" t="s">
        <v>392</v>
      </c>
      <c r="C30" s="516"/>
      <c r="D30" s="516"/>
      <c r="E30" s="516"/>
      <c r="F30" s="516"/>
      <c r="G30" s="516"/>
      <c r="H30" s="516"/>
      <c r="I30" s="516"/>
      <c r="J30" s="378"/>
      <c r="K30" s="161" t="str">
        <f t="shared" si="0"/>
        <v>1830</v>
      </c>
    </row>
    <row r="31" spans="1:11" ht="13.5" customHeight="1">
      <c r="A31" s="161" t="s">
        <v>141</v>
      </c>
      <c r="B31" s="379" t="s">
        <v>317</v>
      </c>
      <c r="C31" s="379"/>
      <c r="D31" s="379"/>
      <c r="E31" s="379"/>
      <c r="F31" s="379"/>
      <c r="G31" s="379"/>
      <c r="H31" s="379"/>
      <c r="I31" s="379"/>
      <c r="J31" s="379"/>
      <c r="K31" s="161" t="str">
        <f t="shared" si="0"/>
        <v>1900</v>
      </c>
    </row>
    <row r="32" spans="1:11" ht="13.5" customHeight="1">
      <c r="A32" s="45">
        <v>1915</v>
      </c>
      <c r="B32" s="379" t="s">
        <v>318</v>
      </c>
      <c r="C32" s="379"/>
      <c r="D32" s="379"/>
      <c r="E32" s="379"/>
      <c r="F32" s="379"/>
      <c r="G32" s="379"/>
      <c r="H32" s="379"/>
      <c r="I32" s="379"/>
      <c r="J32" s="379"/>
      <c r="K32" s="161">
        <f t="shared" si="0"/>
        <v>1915</v>
      </c>
    </row>
    <row r="33" spans="1:11" ht="13.5" customHeight="1">
      <c r="A33" s="47">
        <v>1930</v>
      </c>
      <c r="B33" s="537" t="s">
        <v>207</v>
      </c>
      <c r="C33" s="619" t="s">
        <v>127</v>
      </c>
      <c r="D33" s="619" t="s">
        <v>127</v>
      </c>
      <c r="E33" s="619" t="s">
        <v>127</v>
      </c>
      <c r="F33" s="527" t="s">
        <v>127</v>
      </c>
      <c r="G33" s="527" t="s">
        <v>127</v>
      </c>
      <c r="H33" s="527" t="s">
        <v>127</v>
      </c>
      <c r="I33" s="527" t="s">
        <v>127</v>
      </c>
      <c r="J33" s="527" t="s">
        <v>127</v>
      </c>
      <c r="K33" s="161">
        <f t="shared" si="0"/>
        <v>1930</v>
      </c>
    </row>
    <row r="34" spans="1:11" ht="13.5" customHeight="1">
      <c r="A34" s="47">
        <v>2000</v>
      </c>
      <c r="B34" s="534"/>
      <c r="C34" s="619"/>
      <c r="D34" s="619"/>
      <c r="E34" s="619"/>
      <c r="F34" s="528"/>
      <c r="G34" s="528"/>
      <c r="H34" s="528"/>
      <c r="I34" s="528"/>
      <c r="J34" s="528"/>
      <c r="K34" s="161">
        <f t="shared" si="0"/>
        <v>2000</v>
      </c>
    </row>
    <row r="35" spans="1:11" ht="13.5" customHeight="1">
      <c r="A35" s="47">
        <v>2030</v>
      </c>
      <c r="B35" s="339" t="s">
        <v>395</v>
      </c>
      <c r="C35" s="340"/>
      <c r="D35" s="340"/>
      <c r="E35" s="340"/>
      <c r="F35" s="340"/>
      <c r="G35" s="340"/>
      <c r="H35" s="340"/>
      <c r="I35" s="340"/>
      <c r="J35" s="341"/>
      <c r="K35" s="161">
        <f t="shared" si="0"/>
        <v>2030</v>
      </c>
    </row>
    <row r="36" spans="1:11" ht="13.5" customHeight="1">
      <c r="A36" s="47">
        <v>2100</v>
      </c>
      <c r="B36" s="342"/>
      <c r="C36" s="273"/>
      <c r="D36" s="273"/>
      <c r="E36" s="273"/>
      <c r="F36" s="273"/>
      <c r="G36" s="273"/>
      <c r="H36" s="273"/>
      <c r="I36" s="273"/>
      <c r="J36" s="274"/>
      <c r="K36" s="161">
        <f t="shared" si="0"/>
        <v>2100</v>
      </c>
    </row>
    <row r="37" spans="1:11" ht="13.5" customHeight="1">
      <c r="A37" s="47">
        <v>2130</v>
      </c>
      <c r="B37" s="379" t="s">
        <v>289</v>
      </c>
      <c r="C37" s="379"/>
      <c r="D37" s="379"/>
      <c r="E37" s="379"/>
      <c r="F37" s="379"/>
      <c r="G37" s="379"/>
      <c r="H37" s="379"/>
      <c r="I37" s="379"/>
      <c r="J37" s="379"/>
      <c r="K37" s="161">
        <f t="shared" si="0"/>
        <v>2130</v>
      </c>
    </row>
    <row r="38" spans="1:11" ht="13.5" customHeight="1">
      <c r="A38" s="47">
        <v>2200</v>
      </c>
      <c r="B38" s="379" t="s">
        <v>21</v>
      </c>
      <c r="C38" s="379"/>
      <c r="D38" s="379"/>
      <c r="E38" s="379"/>
      <c r="F38" s="379"/>
      <c r="G38" s="379"/>
      <c r="H38" s="379"/>
      <c r="I38" s="379"/>
      <c r="J38" s="379"/>
      <c r="K38" s="161">
        <f t="shared" si="0"/>
        <v>2200</v>
      </c>
    </row>
    <row r="39" spans="1:11" ht="13.5" customHeight="1">
      <c r="A39" s="47">
        <v>2230</v>
      </c>
      <c r="B39" s="374" t="s">
        <v>216</v>
      </c>
      <c r="C39" s="374"/>
      <c r="D39" s="374"/>
      <c r="E39" s="374"/>
      <c r="F39" s="374"/>
      <c r="G39" s="374"/>
      <c r="H39" s="374"/>
      <c r="I39" s="374"/>
      <c r="J39" s="374"/>
      <c r="K39" s="161">
        <f t="shared" si="0"/>
        <v>2230</v>
      </c>
    </row>
    <row r="40" spans="1:11" ht="13.5" customHeight="1">
      <c r="A40" s="25"/>
      <c r="B40" s="587" t="s">
        <v>387</v>
      </c>
      <c r="C40" s="587"/>
      <c r="D40" s="587"/>
      <c r="E40" s="587"/>
      <c r="F40" s="588" t="s">
        <v>351</v>
      </c>
      <c r="G40" s="588"/>
      <c r="H40" s="588"/>
      <c r="I40" s="588"/>
      <c r="J40" s="588"/>
      <c r="K40" s="153"/>
    </row>
    <row r="41" spans="1:11" ht="12.75">
      <c r="A41" s="372" t="s">
        <v>383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</row>
    <row r="42" spans="1:11" ht="12.75">
      <c r="A42" s="586" t="s">
        <v>384</v>
      </c>
      <c r="B42" s="586"/>
      <c r="C42" s="586"/>
      <c r="D42" s="586"/>
      <c r="E42" s="586"/>
      <c r="F42" s="586"/>
      <c r="G42" s="586"/>
      <c r="H42" s="586"/>
      <c r="I42" s="586"/>
      <c r="J42" s="586"/>
      <c r="K42" s="586"/>
    </row>
    <row r="43" spans="1:11" ht="12.75">
      <c r="A43" s="373" t="s">
        <v>322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</row>
    <row r="44" spans="1:11" ht="12.75">
      <c r="A44" s="162"/>
      <c r="B44" s="609" t="s">
        <v>398</v>
      </c>
      <c r="C44" s="609"/>
      <c r="D44" s="609"/>
      <c r="E44" s="609"/>
      <c r="F44" s="609"/>
      <c r="G44" s="609"/>
      <c r="H44" s="609"/>
      <c r="I44" s="609"/>
      <c r="J44" s="609"/>
      <c r="K44" s="162"/>
    </row>
    <row r="45" spans="1:11" ht="12.75" customHeight="1">
      <c r="A45" s="610" t="s">
        <v>393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</row>
    <row r="46" spans="1:11" ht="12.75">
      <c r="A46" s="610"/>
      <c r="B46" s="610"/>
      <c r="C46" s="610"/>
      <c r="D46" s="610"/>
      <c r="E46" s="610"/>
      <c r="F46" s="610"/>
      <c r="G46" s="610"/>
      <c r="H46" s="610"/>
      <c r="I46" s="610"/>
      <c r="J46" s="610"/>
      <c r="K46" s="610"/>
    </row>
    <row r="47" spans="1:11" ht="12.75" customHeight="1">
      <c r="A47" s="159"/>
      <c r="B47" s="164"/>
      <c r="C47" s="164"/>
      <c r="D47" s="164"/>
      <c r="E47" s="164"/>
      <c r="F47" s="164"/>
      <c r="G47" s="164"/>
      <c r="H47" s="164"/>
      <c r="I47" s="164"/>
      <c r="J47" s="164"/>
      <c r="K47" s="160"/>
    </row>
    <row r="48" spans="1:11" ht="12.75" customHeight="1">
      <c r="A48" s="159"/>
      <c r="B48" s="164"/>
      <c r="C48" s="164"/>
      <c r="D48" s="164"/>
      <c r="E48" s="164"/>
      <c r="F48" s="164"/>
      <c r="G48" s="164"/>
      <c r="H48" s="164"/>
      <c r="I48" s="164"/>
      <c r="J48" s="164"/>
      <c r="K48" s="160"/>
    </row>
    <row r="49" spans="2:10" ht="12.75" customHeight="1">
      <c r="B49" s="163"/>
      <c r="C49" s="163"/>
      <c r="D49" s="163"/>
      <c r="E49" s="163"/>
      <c r="F49" s="163"/>
      <c r="G49" s="163"/>
      <c r="H49" s="163"/>
      <c r="I49" s="163"/>
      <c r="J49" s="163"/>
    </row>
  </sheetData>
  <mergeCells count="90">
    <mergeCell ref="G21:H22"/>
    <mergeCell ref="B35:J36"/>
    <mergeCell ref="B39:J39"/>
    <mergeCell ref="B31:J31"/>
    <mergeCell ref="B32:J32"/>
    <mergeCell ref="B38:J38"/>
    <mergeCell ref="B37:J37"/>
    <mergeCell ref="J33:J34"/>
    <mergeCell ref="C33:C34"/>
    <mergeCell ref="G24:H24"/>
    <mergeCell ref="G20:H20"/>
    <mergeCell ref="C18:D18"/>
    <mergeCell ref="G19:H19"/>
    <mergeCell ref="E19:F20"/>
    <mergeCell ref="E18:F18"/>
    <mergeCell ref="C15:D16"/>
    <mergeCell ref="G15:H16"/>
    <mergeCell ref="F15:F16"/>
    <mergeCell ref="E14:E15"/>
    <mergeCell ref="E9:F9"/>
    <mergeCell ref="G10:H10"/>
    <mergeCell ref="E10:F13"/>
    <mergeCell ref="C9:D9"/>
    <mergeCell ref="H33:H34"/>
    <mergeCell ref="E21:F21"/>
    <mergeCell ref="B1:J1"/>
    <mergeCell ref="I22:J22"/>
    <mergeCell ref="G9:H9"/>
    <mergeCell ref="C3:F3"/>
    <mergeCell ref="G3:J3"/>
    <mergeCell ref="I10:J10"/>
    <mergeCell ref="C10:D10"/>
    <mergeCell ref="B8:J8"/>
    <mergeCell ref="I18:J18"/>
    <mergeCell ref="H17:H18"/>
    <mergeCell ref="I14:J17"/>
    <mergeCell ref="E33:E34"/>
    <mergeCell ref="F33:F34"/>
    <mergeCell ref="I29:J29"/>
    <mergeCell ref="G33:G34"/>
    <mergeCell ref="I28:J28"/>
    <mergeCell ref="G27:H27"/>
    <mergeCell ref="I33:I34"/>
    <mergeCell ref="I26:J26"/>
    <mergeCell ref="G26:H26"/>
    <mergeCell ref="E27:F27"/>
    <mergeCell ref="I11:I12"/>
    <mergeCell ref="J12:J13"/>
    <mergeCell ref="G11:G14"/>
    <mergeCell ref="G23:H23"/>
    <mergeCell ref="H11:H14"/>
    <mergeCell ref="I20:J21"/>
    <mergeCell ref="G17:G18"/>
    <mergeCell ref="D33:D34"/>
    <mergeCell ref="B20:B24"/>
    <mergeCell ref="C27:D27"/>
    <mergeCell ref="C28:D28"/>
    <mergeCell ref="C26:D26"/>
    <mergeCell ref="B30:J30"/>
    <mergeCell ref="C21:C22"/>
    <mergeCell ref="D21:D22"/>
    <mergeCell ref="I27:J27"/>
    <mergeCell ref="G28:H28"/>
    <mergeCell ref="E17:F17"/>
    <mergeCell ref="B25:B26"/>
    <mergeCell ref="E29:F29"/>
    <mergeCell ref="C17:D17"/>
    <mergeCell ref="E28:F28"/>
    <mergeCell ref="E22:F22"/>
    <mergeCell ref="C19:D19"/>
    <mergeCell ref="E23:F24"/>
    <mergeCell ref="B6:J7"/>
    <mergeCell ref="C23:D24"/>
    <mergeCell ref="E25:F26"/>
    <mergeCell ref="B10:B11"/>
    <mergeCell ref="C12:D13"/>
    <mergeCell ref="B12:B15"/>
    <mergeCell ref="C14:D14"/>
    <mergeCell ref="I23:J24"/>
    <mergeCell ref="I25:J25"/>
    <mergeCell ref="C5:J5"/>
    <mergeCell ref="B44:J44"/>
    <mergeCell ref="A45:K46"/>
    <mergeCell ref="B17:B18"/>
    <mergeCell ref="A43:K43"/>
    <mergeCell ref="B40:E40"/>
    <mergeCell ref="F40:J40"/>
    <mergeCell ref="A41:K41"/>
    <mergeCell ref="A42:K42"/>
    <mergeCell ref="B33:B34"/>
  </mergeCells>
  <printOptions horizontalCentered="1" verticalCentered="1"/>
  <pageMargins left="0.4" right="0.4" top="0.4" bottom="0.4" header="0.4" footer="0.4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D10" sqref="D10"/>
    </sheetView>
  </sheetViews>
  <sheetFormatPr defaultColWidth="9.140625" defaultRowHeight="12.75"/>
  <cols>
    <col min="1" max="1" width="5.00390625" style="42" bestFit="1" customWidth="1"/>
    <col min="2" max="10" width="13.7109375" style="14" customWidth="1"/>
    <col min="11" max="11" width="5.00390625" style="63" bestFit="1" customWidth="1"/>
    <col min="12" max="12" width="20.57421875" style="14" bestFit="1" customWidth="1"/>
    <col min="13" max="16384" width="9.140625" style="14" customWidth="1"/>
  </cols>
  <sheetData>
    <row r="1" spans="1:11" s="144" customFormat="1" ht="15.75">
      <c r="A1" s="29"/>
      <c r="B1" s="562" t="s">
        <v>99</v>
      </c>
      <c r="C1" s="562"/>
      <c r="D1" s="562"/>
      <c r="E1" s="562"/>
      <c r="F1" s="562"/>
      <c r="G1" s="562"/>
      <c r="H1" s="562"/>
      <c r="I1" s="562"/>
      <c r="J1" s="562"/>
      <c r="K1" s="171"/>
    </row>
    <row r="2" spans="1:10" ht="12.75">
      <c r="A2" s="29"/>
      <c r="B2" s="65" t="s">
        <v>192</v>
      </c>
      <c r="C2" s="24" t="s">
        <v>0</v>
      </c>
      <c r="D2" s="25" t="s">
        <v>1</v>
      </c>
      <c r="E2" s="25" t="s">
        <v>2</v>
      </c>
      <c r="F2" s="25" t="s">
        <v>3</v>
      </c>
      <c r="G2" s="24" t="s">
        <v>4</v>
      </c>
      <c r="H2" s="25" t="s">
        <v>5</v>
      </c>
      <c r="I2" s="25" t="s">
        <v>6</v>
      </c>
      <c r="J2" s="25" t="s">
        <v>7</v>
      </c>
    </row>
    <row r="3" spans="1:10" ht="12.75">
      <c r="A3" s="29"/>
      <c r="B3" s="29" t="s">
        <v>100</v>
      </c>
      <c r="C3" s="342" t="s">
        <v>191</v>
      </c>
      <c r="D3" s="273"/>
      <c r="E3" s="273"/>
      <c r="F3" s="273"/>
      <c r="G3" s="342" t="s">
        <v>8</v>
      </c>
      <c r="H3" s="273"/>
      <c r="I3" s="273"/>
      <c r="J3" s="273"/>
    </row>
    <row r="4" spans="1:11" ht="13.5" customHeight="1">
      <c r="A4" s="161" t="s">
        <v>84</v>
      </c>
      <c r="B4" s="560" t="s">
        <v>321</v>
      </c>
      <c r="C4" s="577"/>
      <c r="D4" s="577"/>
      <c r="E4" s="577"/>
      <c r="F4" s="577"/>
      <c r="G4" s="577"/>
      <c r="H4" s="577"/>
      <c r="I4" s="577"/>
      <c r="J4" s="530"/>
      <c r="K4" s="172" t="str">
        <f>A4</f>
        <v>0530</v>
      </c>
    </row>
    <row r="5" spans="1:11" ht="13.5" customHeight="1">
      <c r="A5" s="161" t="s">
        <v>223</v>
      </c>
      <c r="B5" s="650" t="s">
        <v>90</v>
      </c>
      <c r="C5" s="651"/>
      <c r="D5" s="651"/>
      <c r="E5" s="651"/>
      <c r="F5" s="651"/>
      <c r="G5" s="651"/>
      <c r="H5" s="651"/>
      <c r="I5" s="651"/>
      <c r="J5" s="652"/>
      <c r="K5" s="172" t="str">
        <f aca="true" t="shared" si="0" ref="K5:K40">A5</f>
        <v>0540</v>
      </c>
    </row>
    <row r="6" spans="1:11" ht="13.5" customHeight="1">
      <c r="A6" s="161" t="s">
        <v>91</v>
      </c>
      <c r="B6" s="654" t="s">
        <v>401</v>
      </c>
      <c r="C6" s="655"/>
      <c r="D6" s="655"/>
      <c r="E6" s="655"/>
      <c r="F6" s="655"/>
      <c r="G6" s="655"/>
      <c r="H6" s="655"/>
      <c r="I6" s="655"/>
      <c r="J6" s="656"/>
      <c r="K6" s="172" t="str">
        <f t="shared" si="0"/>
        <v>0700</v>
      </c>
    </row>
    <row r="7" spans="1:11" ht="13.5" customHeight="1">
      <c r="A7" s="161" t="s">
        <v>144</v>
      </c>
      <c r="B7" s="72" t="s">
        <v>69</v>
      </c>
      <c r="C7" s="569" t="s">
        <v>92</v>
      </c>
      <c r="D7" s="571"/>
      <c r="E7" s="569" t="s">
        <v>69</v>
      </c>
      <c r="F7" s="571"/>
      <c r="G7" s="569" t="s">
        <v>92</v>
      </c>
      <c r="H7" s="571"/>
      <c r="I7" s="569" t="s">
        <v>69</v>
      </c>
      <c r="J7" s="571"/>
      <c r="K7" s="172" t="str">
        <f t="shared" si="0"/>
        <v>0710</v>
      </c>
    </row>
    <row r="8" spans="1:11" ht="13.5" customHeight="1">
      <c r="A8" s="161" t="s">
        <v>193</v>
      </c>
      <c r="B8" s="73" t="s">
        <v>33</v>
      </c>
      <c r="C8" s="569" t="s">
        <v>69</v>
      </c>
      <c r="D8" s="571"/>
      <c r="E8" s="569" t="s">
        <v>92</v>
      </c>
      <c r="F8" s="571"/>
      <c r="G8" s="569" t="s">
        <v>69</v>
      </c>
      <c r="H8" s="571"/>
      <c r="I8" s="569" t="s">
        <v>92</v>
      </c>
      <c r="J8" s="571"/>
      <c r="K8" s="172" t="str">
        <f t="shared" si="0"/>
        <v>0750</v>
      </c>
    </row>
    <row r="9" spans="1:11" ht="13.5" customHeight="1">
      <c r="A9" s="161" t="s">
        <v>75</v>
      </c>
      <c r="B9" s="560" t="s">
        <v>94</v>
      </c>
      <c r="C9" s="577"/>
      <c r="D9" s="576"/>
      <c r="E9" s="576"/>
      <c r="F9" s="576"/>
      <c r="G9" s="576"/>
      <c r="H9" s="576"/>
      <c r="I9" s="576"/>
      <c r="J9" s="561"/>
      <c r="K9" s="172" t="str">
        <f t="shared" si="0"/>
        <v>0830</v>
      </c>
    </row>
    <row r="10" spans="1:11" ht="13.5" customHeight="1">
      <c r="A10" s="161" t="s">
        <v>74</v>
      </c>
      <c r="B10" s="537" t="s">
        <v>418</v>
      </c>
      <c r="C10" s="657" t="s">
        <v>414</v>
      </c>
      <c r="D10" s="45" t="s">
        <v>413</v>
      </c>
      <c r="E10" s="45" t="s">
        <v>429</v>
      </c>
      <c r="F10" s="642" t="s">
        <v>415</v>
      </c>
      <c r="G10" s="633" t="s">
        <v>420</v>
      </c>
      <c r="H10" s="166" t="s">
        <v>421</v>
      </c>
      <c r="I10" s="636" t="s">
        <v>416</v>
      </c>
      <c r="J10" s="633" t="s">
        <v>420</v>
      </c>
      <c r="K10" s="172" t="str">
        <f t="shared" si="0"/>
        <v>0900</v>
      </c>
    </row>
    <row r="11" spans="1:11" ht="13.5" customHeight="1">
      <c r="A11" s="161" t="s">
        <v>402</v>
      </c>
      <c r="B11" s="536"/>
      <c r="C11" s="639"/>
      <c r="D11" s="166" t="s">
        <v>421</v>
      </c>
      <c r="E11" s="45" t="s">
        <v>413</v>
      </c>
      <c r="F11" s="643"/>
      <c r="G11" s="634"/>
      <c r="H11" s="45" t="s">
        <v>429</v>
      </c>
      <c r="I11" s="653"/>
      <c r="J11" s="634"/>
      <c r="K11" s="172" t="str">
        <f t="shared" si="0"/>
        <v>0920</v>
      </c>
    </row>
    <row r="12" spans="1:11" ht="13.5" customHeight="1">
      <c r="A12" s="161" t="s">
        <v>158</v>
      </c>
      <c r="B12" s="534"/>
      <c r="C12" s="633" t="s">
        <v>420</v>
      </c>
      <c r="D12" s="636" t="s">
        <v>414</v>
      </c>
      <c r="E12" s="633" t="s">
        <v>420</v>
      </c>
      <c r="F12" s="45" t="s">
        <v>413</v>
      </c>
      <c r="G12" s="642" t="s">
        <v>415</v>
      </c>
      <c r="H12" s="633" t="s">
        <v>420</v>
      </c>
      <c r="I12" s="45" t="s">
        <v>429</v>
      </c>
      <c r="J12" s="636" t="s">
        <v>416</v>
      </c>
      <c r="K12" s="172" t="str">
        <f t="shared" si="0"/>
        <v>0940</v>
      </c>
    </row>
    <row r="13" spans="1:11" ht="13.5" customHeight="1">
      <c r="A13" s="161" t="s">
        <v>133</v>
      </c>
      <c r="B13" s="537" t="s">
        <v>417</v>
      </c>
      <c r="C13" s="634"/>
      <c r="D13" s="639"/>
      <c r="E13" s="634"/>
      <c r="F13" s="45" t="s">
        <v>429</v>
      </c>
      <c r="G13" s="643"/>
      <c r="H13" s="634"/>
      <c r="I13" s="633" t="s">
        <v>419</v>
      </c>
      <c r="J13" s="637"/>
      <c r="K13" s="172" t="str">
        <f t="shared" si="0"/>
        <v>1000</v>
      </c>
    </row>
    <row r="14" spans="1:11" ht="13.5" customHeight="1">
      <c r="A14" s="161" t="s">
        <v>159</v>
      </c>
      <c r="B14" s="536"/>
      <c r="C14" s="636" t="s">
        <v>416</v>
      </c>
      <c r="D14" s="45" t="s">
        <v>429</v>
      </c>
      <c r="E14" s="636" t="s">
        <v>414</v>
      </c>
      <c r="F14" s="633" t="s">
        <v>420</v>
      </c>
      <c r="G14" s="45" t="s">
        <v>413</v>
      </c>
      <c r="H14" s="649" t="s">
        <v>415</v>
      </c>
      <c r="I14" s="634"/>
      <c r="J14" s="166" t="s">
        <v>421</v>
      </c>
      <c r="K14" s="172" t="str">
        <f t="shared" si="0"/>
        <v>1020</v>
      </c>
    </row>
    <row r="15" spans="1:13" ht="13.5" customHeight="1">
      <c r="A15" s="161" t="s">
        <v>403</v>
      </c>
      <c r="B15" s="536"/>
      <c r="C15" s="637"/>
      <c r="D15" s="166" t="s">
        <v>421</v>
      </c>
      <c r="E15" s="639"/>
      <c r="F15" s="634"/>
      <c r="G15" s="45" t="s">
        <v>429</v>
      </c>
      <c r="H15" s="644"/>
      <c r="I15" s="635"/>
      <c r="J15" s="45" t="s">
        <v>413</v>
      </c>
      <c r="K15" s="173" t="str">
        <f t="shared" si="0"/>
        <v>1040</v>
      </c>
      <c r="L15" s="174"/>
      <c r="M15" s="78"/>
    </row>
    <row r="16" spans="1:13" ht="13.5" customHeight="1">
      <c r="A16" s="161" t="s">
        <v>134</v>
      </c>
      <c r="B16" s="536"/>
      <c r="C16" s="45" t="s">
        <v>413</v>
      </c>
      <c r="D16" s="641" t="s">
        <v>416</v>
      </c>
      <c r="E16" s="633" t="s">
        <v>419</v>
      </c>
      <c r="F16" s="636" t="s">
        <v>414</v>
      </c>
      <c r="G16" s="633" t="s">
        <v>420</v>
      </c>
      <c r="H16" s="166" t="s">
        <v>421</v>
      </c>
      <c r="I16" s="642" t="s">
        <v>415</v>
      </c>
      <c r="J16" s="45" t="s">
        <v>429</v>
      </c>
      <c r="K16" s="173" t="str">
        <f t="shared" si="0"/>
        <v>1100</v>
      </c>
      <c r="L16" s="167"/>
      <c r="M16" s="78"/>
    </row>
    <row r="17" spans="1:13" ht="13.5" customHeight="1">
      <c r="A17" s="161" t="s">
        <v>404</v>
      </c>
      <c r="B17" s="534"/>
      <c r="C17" s="45" t="s">
        <v>429</v>
      </c>
      <c r="D17" s="637"/>
      <c r="E17" s="634"/>
      <c r="F17" s="639"/>
      <c r="G17" s="634"/>
      <c r="H17" s="45" t="s">
        <v>413</v>
      </c>
      <c r="I17" s="643"/>
      <c r="K17" s="173" t="str">
        <f t="shared" si="0"/>
        <v>1120</v>
      </c>
      <c r="L17" s="167"/>
      <c r="M17" s="78"/>
    </row>
    <row r="18" spans="1:13" ht="13.5" customHeight="1">
      <c r="A18" s="161" t="s">
        <v>160</v>
      </c>
      <c r="B18" s="103" t="s">
        <v>14</v>
      </c>
      <c r="D18" s="103" t="s">
        <v>14</v>
      </c>
      <c r="E18" s="635"/>
      <c r="F18" s="633" t="s">
        <v>420</v>
      </c>
      <c r="G18" s="636" t="s">
        <v>414</v>
      </c>
      <c r="H18" s="166" t="s">
        <v>421</v>
      </c>
      <c r="I18" s="45" t="s">
        <v>413</v>
      </c>
      <c r="J18" s="649" t="s">
        <v>415</v>
      </c>
      <c r="K18" s="173" t="str">
        <f t="shared" si="0"/>
        <v>1140</v>
      </c>
      <c r="L18" s="167"/>
      <c r="M18" s="78"/>
    </row>
    <row r="19" spans="1:13" ht="13.5" customHeight="1">
      <c r="A19" s="161" t="s">
        <v>135</v>
      </c>
      <c r="B19" s="537" t="s">
        <v>424</v>
      </c>
      <c r="C19" s="103" t="s">
        <v>14</v>
      </c>
      <c r="D19" s="633" t="s">
        <v>419</v>
      </c>
      <c r="E19" s="636" t="s">
        <v>416</v>
      </c>
      <c r="F19" s="634"/>
      <c r="G19" s="639"/>
      <c r="H19" s="103" t="s">
        <v>14</v>
      </c>
      <c r="I19" s="633" t="s">
        <v>420</v>
      </c>
      <c r="J19" s="644"/>
      <c r="K19" s="173" t="str">
        <f t="shared" si="0"/>
        <v>1200</v>
      </c>
      <c r="L19" s="167"/>
      <c r="M19" s="78"/>
    </row>
    <row r="20" spans="1:13" ht="13.5" customHeight="1">
      <c r="A20" s="161" t="s">
        <v>161</v>
      </c>
      <c r="B20" s="536"/>
      <c r="C20" s="166" t="s">
        <v>421</v>
      </c>
      <c r="D20" s="634"/>
      <c r="E20" s="637"/>
      <c r="F20" s="103" t="s">
        <v>14</v>
      </c>
      <c r="G20" s="72" t="s">
        <v>14</v>
      </c>
      <c r="H20" s="166" t="s">
        <v>421</v>
      </c>
      <c r="I20" s="634"/>
      <c r="J20" s="103" t="s">
        <v>14</v>
      </c>
      <c r="K20" s="173" t="str">
        <f t="shared" si="0"/>
        <v>1220</v>
      </c>
      <c r="L20" s="167"/>
      <c r="M20" s="78"/>
    </row>
    <row r="21" spans="1:13" ht="13.5" customHeight="1">
      <c r="A21" s="161" t="s">
        <v>405</v>
      </c>
      <c r="B21" s="536"/>
      <c r="C21" s="642" t="s">
        <v>415</v>
      </c>
      <c r="D21" s="634"/>
      <c r="E21" s="103" t="s">
        <v>14</v>
      </c>
      <c r="F21" s="636" t="s">
        <v>416</v>
      </c>
      <c r="G21" s="633" t="s">
        <v>420</v>
      </c>
      <c r="H21" s="636" t="s">
        <v>414</v>
      </c>
      <c r="I21" s="103" t="s">
        <v>14</v>
      </c>
      <c r="J21" s="633" t="s">
        <v>419</v>
      </c>
      <c r="K21" s="173" t="str">
        <f t="shared" si="0"/>
        <v>1240</v>
      </c>
      <c r="L21" s="167"/>
      <c r="M21" s="78"/>
    </row>
    <row r="22" spans="1:13" ht="13.5" customHeight="1">
      <c r="A22" s="161" t="s">
        <v>142</v>
      </c>
      <c r="B22" s="536"/>
      <c r="C22" s="644"/>
      <c r="D22" s="634"/>
      <c r="E22" s="633" t="s">
        <v>419</v>
      </c>
      <c r="F22" s="637"/>
      <c r="G22" s="634"/>
      <c r="H22" s="639"/>
      <c r="I22" s="166" t="s">
        <v>421</v>
      </c>
      <c r="J22" s="634"/>
      <c r="K22" s="173" t="str">
        <f t="shared" si="0"/>
        <v>1300</v>
      </c>
      <c r="L22" s="174"/>
      <c r="M22" s="78"/>
    </row>
    <row r="23" spans="1:13" ht="13.5" customHeight="1">
      <c r="A23" s="161" t="s">
        <v>406</v>
      </c>
      <c r="B23" s="536"/>
      <c r="C23" s="633" t="s">
        <v>419</v>
      </c>
      <c r="D23" s="642" t="s">
        <v>415</v>
      </c>
      <c r="E23" s="634"/>
      <c r="F23" s="633" t="s">
        <v>419</v>
      </c>
      <c r="G23" s="636" t="s">
        <v>416</v>
      </c>
      <c r="H23" s="633" t="s">
        <v>420</v>
      </c>
      <c r="I23" s="636" t="s">
        <v>414</v>
      </c>
      <c r="J23" s="634"/>
      <c r="K23" s="173" t="str">
        <f t="shared" si="0"/>
        <v>1320</v>
      </c>
      <c r="L23" s="174"/>
      <c r="M23" s="78"/>
    </row>
    <row r="24" spans="1:13" ht="13.5" customHeight="1">
      <c r="A24" s="161" t="s">
        <v>162</v>
      </c>
      <c r="B24" s="536"/>
      <c r="C24" s="634"/>
      <c r="D24" s="644"/>
      <c r="E24" s="635"/>
      <c r="F24" s="634"/>
      <c r="G24" s="637"/>
      <c r="H24" s="634"/>
      <c r="I24" s="639"/>
      <c r="J24" s="634"/>
      <c r="K24" s="173" t="str">
        <f t="shared" si="0"/>
        <v>1340</v>
      </c>
      <c r="L24" s="174"/>
      <c r="M24" s="78"/>
    </row>
    <row r="25" spans="1:13" ht="13.5" customHeight="1">
      <c r="A25" s="161" t="s">
        <v>143</v>
      </c>
      <c r="B25" s="536"/>
      <c r="C25" s="634"/>
      <c r="D25" s="633" t="s">
        <v>420</v>
      </c>
      <c r="E25" s="642" t="s">
        <v>415</v>
      </c>
      <c r="F25" s="634"/>
      <c r="G25" s="633" t="s">
        <v>420</v>
      </c>
      <c r="H25" s="636" t="s">
        <v>416</v>
      </c>
      <c r="I25" s="633" t="s">
        <v>420</v>
      </c>
      <c r="J25" s="636" t="s">
        <v>414</v>
      </c>
      <c r="K25" s="173" t="str">
        <f t="shared" si="0"/>
        <v>1400</v>
      </c>
      <c r="L25" s="174"/>
      <c r="M25" s="78"/>
    </row>
    <row r="26" spans="1:13" ht="13.5" customHeight="1">
      <c r="A26" s="161" t="s">
        <v>163</v>
      </c>
      <c r="B26" s="536"/>
      <c r="C26" s="635"/>
      <c r="D26" s="635"/>
      <c r="E26" s="644"/>
      <c r="F26" s="635"/>
      <c r="G26" s="635"/>
      <c r="H26" s="637"/>
      <c r="I26" s="635"/>
      <c r="J26" s="639"/>
      <c r="K26" s="173" t="str">
        <f t="shared" si="0"/>
        <v>1420</v>
      </c>
      <c r="L26" s="167"/>
      <c r="M26" s="78"/>
    </row>
    <row r="27" spans="1:13" ht="13.5" customHeight="1">
      <c r="A27" s="161" t="s">
        <v>407</v>
      </c>
      <c r="B27" s="534"/>
      <c r="C27" s="661" t="s">
        <v>422</v>
      </c>
      <c r="D27" s="661"/>
      <c r="E27" s="661"/>
      <c r="F27" s="661"/>
      <c r="G27" s="661"/>
      <c r="H27" s="661"/>
      <c r="I27" s="661"/>
      <c r="J27" s="662"/>
      <c r="K27" s="172" t="str">
        <f t="shared" si="0"/>
        <v>1440</v>
      </c>
      <c r="L27" s="78"/>
      <c r="M27" s="78"/>
    </row>
    <row r="28" spans="1:13" ht="13.5" customHeight="1">
      <c r="A28" s="161" t="s">
        <v>79</v>
      </c>
      <c r="B28" s="169"/>
      <c r="C28" s="663"/>
      <c r="D28" s="663"/>
      <c r="E28" s="663"/>
      <c r="F28" s="663"/>
      <c r="G28" s="663"/>
      <c r="H28" s="663"/>
      <c r="I28" s="663"/>
      <c r="J28" s="664"/>
      <c r="K28" s="172" t="str">
        <f t="shared" si="0"/>
        <v>1500</v>
      </c>
      <c r="L28" s="78"/>
      <c r="M28" s="78"/>
    </row>
    <row r="29" spans="1:13" ht="13.5" customHeight="1">
      <c r="A29" s="161" t="s">
        <v>408</v>
      </c>
      <c r="B29" s="546" t="s">
        <v>412</v>
      </c>
      <c r="C29" s="648"/>
      <c r="D29" s="648"/>
      <c r="E29" s="648"/>
      <c r="F29" s="648"/>
      <c r="G29" s="648"/>
      <c r="H29" s="648"/>
      <c r="I29" s="648"/>
      <c r="J29" s="547"/>
      <c r="K29" s="172" t="str">
        <f t="shared" si="0"/>
        <v>1520</v>
      </c>
      <c r="L29" s="78"/>
      <c r="M29" s="78"/>
    </row>
    <row r="30" spans="1:13" ht="13.5" customHeight="1">
      <c r="A30" s="161" t="s">
        <v>164</v>
      </c>
      <c r="B30" s="546"/>
      <c r="C30" s="648"/>
      <c r="D30" s="648"/>
      <c r="E30" s="648"/>
      <c r="F30" s="648"/>
      <c r="G30" s="648"/>
      <c r="H30" s="648"/>
      <c r="I30" s="648"/>
      <c r="J30" s="547"/>
      <c r="K30" s="172" t="str">
        <f t="shared" si="0"/>
        <v>1540</v>
      </c>
      <c r="L30" s="78"/>
      <c r="M30" s="78"/>
    </row>
    <row r="31" spans="1:13" ht="13.5" customHeight="1">
      <c r="A31" s="161" t="s">
        <v>82</v>
      </c>
      <c r="B31" s="546"/>
      <c r="C31" s="648"/>
      <c r="D31" s="648"/>
      <c r="E31" s="648"/>
      <c r="F31" s="648"/>
      <c r="G31" s="648"/>
      <c r="H31" s="648"/>
      <c r="I31" s="648"/>
      <c r="J31" s="547"/>
      <c r="K31" s="172" t="str">
        <f t="shared" si="0"/>
        <v>1600</v>
      </c>
      <c r="L31" s="78"/>
      <c r="M31" s="78"/>
    </row>
    <row r="32" spans="1:11" ht="13.5" customHeight="1">
      <c r="A32" s="161" t="s">
        <v>80</v>
      </c>
      <c r="B32" s="195"/>
      <c r="C32" s="560" t="s">
        <v>16</v>
      </c>
      <c r="D32" s="576"/>
      <c r="E32" s="576"/>
      <c r="F32" s="561"/>
      <c r="J32" s="168"/>
      <c r="K32" s="172" t="str">
        <f t="shared" si="0"/>
        <v>1630</v>
      </c>
    </row>
    <row r="33" spans="1:11" ht="13.5" customHeight="1">
      <c r="A33" s="161" t="s">
        <v>138</v>
      </c>
      <c r="B33" s="165" t="s">
        <v>173</v>
      </c>
      <c r="C33" s="560" t="s">
        <v>17</v>
      </c>
      <c r="D33" s="576"/>
      <c r="E33" s="576"/>
      <c r="F33" s="561"/>
      <c r="G33" s="560" t="s">
        <v>16</v>
      </c>
      <c r="H33" s="576"/>
      <c r="I33" s="576"/>
      <c r="J33" s="561"/>
      <c r="K33" s="172" t="str">
        <f t="shared" si="0"/>
        <v>1700</v>
      </c>
    </row>
    <row r="34" spans="1:11" ht="13.5" customHeight="1">
      <c r="A34" s="161">
        <v>1730</v>
      </c>
      <c r="B34" s="165" t="s">
        <v>17</v>
      </c>
      <c r="C34" s="616" t="s">
        <v>224</v>
      </c>
      <c r="D34" s="616"/>
      <c r="E34" s="616"/>
      <c r="F34" s="616"/>
      <c r="G34" s="560" t="s">
        <v>17</v>
      </c>
      <c r="H34" s="576"/>
      <c r="I34" s="576"/>
      <c r="J34" s="561"/>
      <c r="K34" s="172">
        <f t="shared" si="0"/>
        <v>1730</v>
      </c>
    </row>
    <row r="35" spans="1:11" ht="13.5" customHeight="1">
      <c r="A35" s="161" t="s">
        <v>139</v>
      </c>
      <c r="B35" s="165" t="s">
        <v>173</v>
      </c>
      <c r="C35" s="645" t="s">
        <v>410</v>
      </c>
      <c r="D35" s="646"/>
      <c r="E35" s="646"/>
      <c r="F35" s="647"/>
      <c r="G35" s="616" t="s">
        <v>224</v>
      </c>
      <c r="H35" s="616"/>
      <c r="I35" s="616"/>
      <c r="J35" s="616"/>
      <c r="K35" s="172" t="str">
        <f t="shared" si="0"/>
        <v>1800</v>
      </c>
    </row>
    <row r="36" spans="1:11" ht="13.5" customHeight="1">
      <c r="A36" s="161" t="s">
        <v>141</v>
      </c>
      <c r="B36" s="658" t="s">
        <v>411</v>
      </c>
      <c r="C36" s="659"/>
      <c r="D36" s="659"/>
      <c r="E36" s="659"/>
      <c r="F36" s="659"/>
      <c r="G36" s="659"/>
      <c r="H36" s="659"/>
      <c r="I36" s="659"/>
      <c r="J36" s="660"/>
      <c r="K36" s="172" t="str">
        <f t="shared" si="0"/>
        <v>1900</v>
      </c>
    </row>
    <row r="37" spans="1:11" ht="13.5" customHeight="1">
      <c r="A37" s="161">
        <v>2100</v>
      </c>
      <c r="B37" s="560" t="s">
        <v>28</v>
      </c>
      <c r="C37" s="576"/>
      <c r="D37" s="576"/>
      <c r="E37" s="576"/>
      <c r="F37" s="576"/>
      <c r="G37" s="576"/>
      <c r="H37" s="576"/>
      <c r="I37" s="576"/>
      <c r="J37" s="561"/>
      <c r="K37" s="172">
        <f t="shared" si="0"/>
        <v>2100</v>
      </c>
    </row>
    <row r="38" spans="1:11" ht="13.5" customHeight="1">
      <c r="A38" s="161">
        <v>2130</v>
      </c>
      <c r="B38" s="560" t="s">
        <v>92</v>
      </c>
      <c r="C38" s="576"/>
      <c r="D38" s="576"/>
      <c r="E38" s="576"/>
      <c r="F38" s="576"/>
      <c r="G38" s="576"/>
      <c r="H38" s="576"/>
      <c r="I38" s="576"/>
      <c r="J38" s="561"/>
      <c r="K38" s="172">
        <f t="shared" si="0"/>
        <v>2130</v>
      </c>
    </row>
    <row r="39" spans="1:11" ht="13.5" customHeight="1">
      <c r="A39" s="161">
        <v>2200</v>
      </c>
      <c r="B39" s="560" t="s">
        <v>21</v>
      </c>
      <c r="C39" s="576"/>
      <c r="D39" s="576"/>
      <c r="E39" s="576"/>
      <c r="F39" s="576"/>
      <c r="G39" s="576"/>
      <c r="H39" s="576"/>
      <c r="I39" s="576"/>
      <c r="J39" s="561"/>
      <c r="K39" s="172">
        <f t="shared" si="0"/>
        <v>2200</v>
      </c>
    </row>
    <row r="40" spans="1:11" ht="12.75">
      <c r="A40" s="47">
        <v>2230</v>
      </c>
      <c r="B40" s="379" t="s">
        <v>216</v>
      </c>
      <c r="C40" s="379"/>
      <c r="D40" s="379"/>
      <c r="E40" s="379"/>
      <c r="F40" s="379"/>
      <c r="G40" s="379"/>
      <c r="H40" s="379"/>
      <c r="I40" s="379"/>
      <c r="J40" s="379"/>
      <c r="K40" s="161">
        <f t="shared" si="0"/>
        <v>2230</v>
      </c>
    </row>
    <row r="41" spans="1:11" ht="12.75">
      <c r="A41" s="25"/>
      <c r="B41" s="587" t="s">
        <v>409</v>
      </c>
      <c r="C41" s="587"/>
      <c r="D41" s="587"/>
      <c r="E41" s="587"/>
      <c r="F41" s="588" t="s">
        <v>304</v>
      </c>
      <c r="G41" s="588"/>
      <c r="H41" s="588"/>
      <c r="I41" s="588"/>
      <c r="J41" s="588"/>
      <c r="K41" s="153"/>
    </row>
    <row r="42" spans="1:11" ht="12.75">
      <c r="A42" s="372" t="s">
        <v>427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</row>
    <row r="43" spans="1:11" ht="12.75">
      <c r="A43" s="372" t="s">
        <v>428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</row>
    <row r="44" spans="1:11" ht="12.75">
      <c r="A44" s="640" t="s">
        <v>425</v>
      </c>
      <c r="B44" s="640"/>
      <c r="C44" s="640"/>
      <c r="D44" s="640"/>
      <c r="E44" s="640"/>
      <c r="F44" s="640"/>
      <c r="G44" s="640"/>
      <c r="H44" s="640"/>
      <c r="I44" s="640"/>
      <c r="J44" s="640"/>
      <c r="K44" s="640"/>
    </row>
    <row r="45" spans="1:11" ht="12.75">
      <c r="A45" s="523" t="s">
        <v>426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</row>
    <row r="46" spans="1:11" ht="12.75" customHeight="1">
      <c r="A46" s="14"/>
      <c r="B46" s="170"/>
      <c r="C46" s="638" t="s">
        <v>423</v>
      </c>
      <c r="D46" s="638"/>
      <c r="E46" s="638"/>
      <c r="F46" s="638"/>
      <c r="G46" s="638"/>
      <c r="H46" s="638"/>
      <c r="I46" s="638"/>
      <c r="J46" s="170"/>
      <c r="K46" s="170"/>
    </row>
    <row r="47" spans="1:11" ht="12.75">
      <c r="A47" s="170"/>
      <c r="B47" s="170"/>
      <c r="C47" s="638"/>
      <c r="D47" s="638"/>
      <c r="E47" s="638"/>
      <c r="F47" s="638"/>
      <c r="G47" s="638"/>
      <c r="H47" s="638"/>
      <c r="I47" s="638"/>
      <c r="J47" s="170"/>
      <c r="K47" s="170"/>
    </row>
  </sheetData>
  <mergeCells count="84">
    <mergeCell ref="B39:J39"/>
    <mergeCell ref="B36:J36"/>
    <mergeCell ref="G35:J35"/>
    <mergeCell ref="J18:J19"/>
    <mergeCell ref="G18:G19"/>
    <mergeCell ref="H21:H22"/>
    <mergeCell ref="J25:J26"/>
    <mergeCell ref="I19:I20"/>
    <mergeCell ref="C27:J28"/>
    <mergeCell ref="C33:F33"/>
    <mergeCell ref="C32:F32"/>
    <mergeCell ref="G33:J33"/>
    <mergeCell ref="D23:D24"/>
    <mergeCell ref="B13:B17"/>
    <mergeCell ref="E19:E20"/>
    <mergeCell ref="D19:D22"/>
    <mergeCell ref="E22:E24"/>
    <mergeCell ref="F14:F15"/>
    <mergeCell ref="G16:G17"/>
    <mergeCell ref="J21:J24"/>
    <mergeCell ref="B10:B12"/>
    <mergeCell ref="B37:J37"/>
    <mergeCell ref="B38:J38"/>
    <mergeCell ref="G34:J34"/>
    <mergeCell ref="C34:F34"/>
    <mergeCell ref="H23:H24"/>
    <mergeCell ref="I23:I24"/>
    <mergeCell ref="D12:D13"/>
    <mergeCell ref="E14:E15"/>
    <mergeCell ref="E12:E13"/>
    <mergeCell ref="B1:J1"/>
    <mergeCell ref="B4:J4"/>
    <mergeCell ref="C3:F3"/>
    <mergeCell ref="G3:J3"/>
    <mergeCell ref="B5:J5"/>
    <mergeCell ref="I10:I11"/>
    <mergeCell ref="C7:D7"/>
    <mergeCell ref="E7:F7"/>
    <mergeCell ref="B6:J6"/>
    <mergeCell ref="B9:J9"/>
    <mergeCell ref="G7:H7"/>
    <mergeCell ref="J10:J11"/>
    <mergeCell ref="F10:F11"/>
    <mergeCell ref="C10:C11"/>
    <mergeCell ref="I7:J7"/>
    <mergeCell ref="C12:C13"/>
    <mergeCell ref="I13:I15"/>
    <mergeCell ref="H14:H15"/>
    <mergeCell ref="C8:D8"/>
    <mergeCell ref="E8:F8"/>
    <mergeCell ref="G8:H8"/>
    <mergeCell ref="I8:J8"/>
    <mergeCell ref="J12:J13"/>
    <mergeCell ref="G12:G13"/>
    <mergeCell ref="A44:K44"/>
    <mergeCell ref="A43:K43"/>
    <mergeCell ref="D16:D17"/>
    <mergeCell ref="I16:I17"/>
    <mergeCell ref="C21:C22"/>
    <mergeCell ref="E25:E26"/>
    <mergeCell ref="B41:E41"/>
    <mergeCell ref="F41:J41"/>
    <mergeCell ref="C35:F35"/>
    <mergeCell ref="B29:J31"/>
    <mergeCell ref="C46:I47"/>
    <mergeCell ref="H12:H13"/>
    <mergeCell ref="E16:E18"/>
    <mergeCell ref="F21:F22"/>
    <mergeCell ref="G23:G24"/>
    <mergeCell ref="F18:F19"/>
    <mergeCell ref="F16:F17"/>
    <mergeCell ref="C14:C15"/>
    <mergeCell ref="A42:K42"/>
    <mergeCell ref="A45:K45"/>
    <mergeCell ref="G10:G11"/>
    <mergeCell ref="B40:J40"/>
    <mergeCell ref="C23:C26"/>
    <mergeCell ref="F23:F26"/>
    <mergeCell ref="D25:D26"/>
    <mergeCell ref="G25:G26"/>
    <mergeCell ref="I25:I26"/>
    <mergeCell ref="B19:B27"/>
    <mergeCell ref="H25:H26"/>
    <mergeCell ref="G21:G22"/>
  </mergeCells>
  <printOptions horizontalCentered="1" verticalCentered="1"/>
  <pageMargins left="0.4" right="0.4" top="0.4" bottom="0.4" header="0.4" footer="0.4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Fort Drum Encampment Schedule</dc:title>
  <dc:subject/>
  <dc:creator>1Lt Scott Ullery</dc:creator>
  <cp:keywords/>
  <dc:description/>
  <cp:lastModifiedBy>Andrew Welsh</cp:lastModifiedBy>
  <cp:lastPrinted>2001-08-11T18:04:05Z</cp:lastPrinted>
  <dcterms:created xsi:type="dcterms:W3CDTF">1998-07-20T19:45:57Z</dcterms:created>
  <dcterms:modified xsi:type="dcterms:W3CDTF">2001-08-11T18:04:37Z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